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Kangaroo\tdhca\shared_databases\ESGAppTest\ESGCARES\"/>
    </mc:Choice>
  </mc:AlternateContent>
  <workbookProtection workbookAlgorithmName="SHA-512" workbookHashValue="1tSmYUG6JS7HdO6PKe83L2SZlLtJXKW8Nnq8fbjcFuTBNQ3ihqJPjin7FrHw8YxUt7QXYcycMPEP8XMD1qBVrw==" workbookSaltValue="cpRRct6k/I7p/VvgJnFgSg==" workbookSpinCount="100000" lockStructure="1"/>
  <bookViews>
    <workbookView xWindow="19188" yWindow="-12" windowWidth="9660" windowHeight="12312" firstSheet="1" activeTab="1"/>
  </bookViews>
  <sheets>
    <sheet name="HIDE VLOOKUP TABLES" sheetId="138" state="hidden" r:id="rId1"/>
    <sheet name="1-1 Applicant Info" sheetId="84" r:id="rId2"/>
    <sheet name="1-2 CARES Funding" sheetId="144" r:id="rId3"/>
    <sheet name="1-2 Annual Funding" sheetId="147" state="hidden" r:id="rId4"/>
    <sheet name="1-3 Service Area" sheetId="137" r:id="rId5"/>
    <sheet name="Vol1Data" sheetId="140" state="hidden" r:id="rId6"/>
  </sheets>
  <externalReferences>
    <externalReference r:id="rId7"/>
  </externalReferences>
  <definedNames>
    <definedName name="ApplicantOther">#REF!</definedName>
    <definedName name="ApplicantType">#REF!</definedName>
    <definedName name="ApplicationType">#REF!</definedName>
    <definedName name="Counties">#REF!</definedName>
    <definedName name="Daynbr">#REF!</definedName>
    <definedName name="FYDays">[1]Lists!$A$307:$A$337</definedName>
    <definedName name="HBAAssist">#REF!</definedName>
    <definedName name="LegalType">#REF!</definedName>
    <definedName name="Months">#REF!</definedName>
    <definedName name="_xlnm.Print_Area" localSheetId="1">'1-1 Applicant Info'!$A$1:$I$43</definedName>
    <definedName name="_xlnm.Print_Area" localSheetId="2">'1-2 CARES Funding'!$A$1:$D$31</definedName>
    <definedName name="_xlnm.Print_Area" localSheetId="4">'1-3 Service Area'!$A$1:$D$35</definedName>
    <definedName name="YesNo">#REF!</definedName>
    <definedName name="YesOrNo">[1]Lists!$A$1:$A$2</definedName>
  </definedNames>
  <calcPr calcId="162913"/>
</workbook>
</file>

<file path=xl/calcChain.xml><?xml version="1.0" encoding="utf-8"?>
<calcChain xmlns="http://schemas.openxmlformats.org/spreadsheetml/2006/main">
  <c r="AE2" i="140" l="1"/>
  <c r="BG2" i="140"/>
  <c r="A28" i="147" l="1"/>
  <c r="I4" i="147" l="1"/>
  <c r="CD2" i="140" l="1"/>
  <c r="CC2" i="140"/>
  <c r="BW2" i="140"/>
  <c r="BF2" i="140"/>
  <c r="BC2" i="140"/>
  <c r="BA2" i="140"/>
  <c r="AZ2" i="140"/>
  <c r="AY2" i="140"/>
  <c r="AX2" i="140"/>
  <c r="AW2" i="140"/>
  <c r="AV2" i="140"/>
  <c r="AU2" i="140"/>
  <c r="AS2" i="140"/>
  <c r="AR2" i="140"/>
  <c r="AQ2" i="140"/>
  <c r="AP2" i="140"/>
  <c r="AN2" i="140"/>
  <c r="AM2" i="140"/>
  <c r="AL2" i="140"/>
  <c r="AK2" i="140"/>
  <c r="AI2" i="140"/>
  <c r="AG2" i="140"/>
  <c r="AF2" i="140"/>
  <c r="AD2" i="140"/>
  <c r="Z2" i="140"/>
  <c r="AH2" i="140" l="1"/>
  <c r="Y2" i="140"/>
  <c r="X2" i="140"/>
  <c r="V2" i="140"/>
  <c r="J7" i="147" l="1"/>
  <c r="I7" i="147"/>
  <c r="J6" i="147"/>
  <c r="I6" i="147"/>
  <c r="J5" i="147"/>
  <c r="I5" i="147"/>
  <c r="J4" i="147"/>
  <c r="CE2" i="140" l="1"/>
  <c r="CB2" i="140"/>
  <c r="CA2" i="140"/>
  <c r="BZ2" i="140"/>
  <c r="BY2" i="140"/>
  <c r="BX2" i="140"/>
  <c r="BR2" i="140"/>
  <c r="BQ2" i="140"/>
  <c r="BP2" i="140"/>
  <c r="BN2" i="140"/>
  <c r="BO2" i="140"/>
  <c r="BM2" i="140"/>
  <c r="BL2" i="140"/>
  <c r="BK2" i="140"/>
  <c r="BJ2" i="140"/>
  <c r="BI2" i="140"/>
  <c r="BH2" i="140"/>
  <c r="A2" i="140" l="1"/>
  <c r="B4" i="147" l="1"/>
  <c r="A25" i="147"/>
  <c r="A24" i="147"/>
  <c r="A20" i="147"/>
  <c r="D19" i="147"/>
  <c r="BV2" i="140" s="1"/>
  <c r="D18" i="147"/>
  <c r="BU2" i="140" s="1"/>
  <c r="D17" i="147"/>
  <c r="D15" i="147"/>
  <c r="D13" i="147"/>
  <c r="D11" i="147"/>
  <c r="D9" i="147"/>
  <c r="A29" i="147" l="1"/>
  <c r="BT2" i="140"/>
  <c r="D16" i="147"/>
  <c r="BS2" i="140" s="1"/>
  <c r="D20" i="147"/>
  <c r="B18" i="144" l="1"/>
  <c r="AT2" i="140" s="1"/>
  <c r="B13" i="144"/>
  <c r="AO2" i="140" s="1"/>
  <c r="B8" i="144"/>
  <c r="B26" i="144" l="1"/>
  <c r="BB2" i="140" s="1"/>
  <c r="B30" i="144"/>
  <c r="AJ2" i="140"/>
  <c r="CP2" i="140"/>
  <c r="CO2" i="140"/>
  <c r="CN2" i="140"/>
  <c r="CM2" i="140"/>
  <c r="AC2" i="140"/>
  <c r="B31" i="144" l="1"/>
  <c r="BE2" i="140" s="1"/>
  <c r="BD2" i="140"/>
  <c r="CL2" i="140"/>
  <c r="CK2" i="140"/>
  <c r="CJ2" i="140"/>
  <c r="CI2" i="140"/>
  <c r="CH2" i="140"/>
  <c r="CG2" i="140"/>
  <c r="CF2" i="140"/>
  <c r="AB2" i="140"/>
  <c r="AA2" i="140"/>
  <c r="W2" i="140"/>
  <c r="U2" i="140"/>
  <c r="T2" i="140"/>
  <c r="S2" i="140"/>
  <c r="R2" i="140"/>
  <c r="Q2" i="140"/>
  <c r="P2" i="140"/>
  <c r="O2" i="140"/>
  <c r="N2" i="140"/>
  <c r="M2" i="140"/>
  <c r="L2" i="140"/>
  <c r="K2" i="140"/>
  <c r="J2" i="140"/>
  <c r="I2" i="140"/>
  <c r="H2" i="140"/>
  <c r="G2" i="140"/>
  <c r="F2" i="140"/>
  <c r="E2" i="140"/>
  <c r="D2" i="140"/>
  <c r="C2" i="140"/>
  <c r="B2" i="140"/>
</calcChain>
</file>

<file path=xl/sharedStrings.xml><?xml version="1.0" encoding="utf-8"?>
<sst xmlns="http://schemas.openxmlformats.org/spreadsheetml/2006/main" count="500" uniqueCount="489">
  <si>
    <t>State</t>
  </si>
  <si>
    <t>Zip</t>
  </si>
  <si>
    <t>Applicant Legal Name</t>
  </si>
  <si>
    <t>Mailing Address</t>
  </si>
  <si>
    <t xml:space="preserve">City </t>
  </si>
  <si>
    <t>Email</t>
  </si>
  <si>
    <t>Physical Address</t>
  </si>
  <si>
    <t>A. CONTACT INFORMATION</t>
  </si>
  <si>
    <t>B. LEGAL DESCRIPTION</t>
  </si>
  <si>
    <t>Contact Title</t>
  </si>
  <si>
    <t>Contact Email</t>
  </si>
  <si>
    <t>Applicant Contact First Name</t>
  </si>
  <si>
    <t>Applicant Contact Last Name</t>
  </si>
  <si>
    <t>Use Arrow Keys to fill out form</t>
  </si>
  <si>
    <t>Signature Authority First Name</t>
  </si>
  <si>
    <t>Signature Authority Last Name</t>
  </si>
  <si>
    <t>Signature Authority Title</t>
  </si>
  <si>
    <t>Applicant Website</t>
  </si>
  <si>
    <t>Legal Form of Applicant (select from the drop menu)</t>
  </si>
  <si>
    <t>FY End Day</t>
  </si>
  <si>
    <t>Has Applicant received technical assistance for completing this Application or for the Activity for which this Application is being made?</t>
  </si>
  <si>
    <r>
      <t>Contact Phone</t>
    </r>
    <r>
      <rPr>
        <sz val="6"/>
        <color indexed="8"/>
        <rFont val="Calibri"/>
        <family val="2"/>
      </rPr>
      <t xml:space="preserve"> </t>
    </r>
    <r>
      <rPr>
        <sz val="8"/>
        <color indexed="8"/>
        <rFont val="Calibri"/>
        <family val="2"/>
      </rPr>
      <t>(do not enter dashes, spaces, or parentheses)</t>
    </r>
  </si>
  <si>
    <r>
      <t>Phone</t>
    </r>
    <r>
      <rPr>
        <sz val="6"/>
        <color indexed="8"/>
        <rFont val="Calibri"/>
        <family val="2"/>
      </rPr>
      <t xml:space="preserve"> </t>
    </r>
    <r>
      <rPr>
        <sz val="8"/>
        <color indexed="8"/>
        <rFont val="Calibri"/>
        <family val="2"/>
      </rPr>
      <t>(do not enter dashes, spaces, or parentheses)</t>
    </r>
  </si>
  <si>
    <t>If "Yes", technical assistance was offered by:</t>
  </si>
  <si>
    <t>Use Arrow keys to fill out form.</t>
  </si>
  <si>
    <t>A. GENERAL INFORMATION</t>
  </si>
  <si>
    <t>TX-500 San Antonio/Bexar County CoC</t>
  </si>
  <si>
    <t>TX-600 Dallas City &amp; County/Irving CoC</t>
  </si>
  <si>
    <t>TX-601 Fort Worth/Arlington/Tarrant County CoC</t>
  </si>
  <si>
    <t>TX-603 El Paso City &amp; County CoC</t>
  </si>
  <si>
    <t>TX-604 Waco/McLennan County CoC</t>
  </si>
  <si>
    <t>TX-607 Texas Balance of State (BoS) CoC</t>
  </si>
  <si>
    <t>TX-611 Amarillo CoC</t>
  </si>
  <si>
    <t>TX-624 Wichita Falls/Wise, Palo Pinto, Wichita, Archer Counties CoC</t>
  </si>
  <si>
    <t>TX-700 Houston, Pasadena, Conroe/Harris, Ft. Bend, Montgomery, Counties CoC</t>
  </si>
  <si>
    <t>TX-701 Bryan/College Station/Brazos Valley CoC</t>
  </si>
  <si>
    <t>CoC List</t>
  </si>
  <si>
    <t>COC Allocation</t>
  </si>
  <si>
    <t>B. Service Area Description</t>
  </si>
  <si>
    <t>Anderson</t>
  </si>
  <si>
    <t>Andrews</t>
  </si>
  <si>
    <t>Angelina</t>
  </si>
  <si>
    <t>Aransas</t>
  </si>
  <si>
    <t>Archer</t>
  </si>
  <si>
    <t>Armstrong</t>
  </si>
  <si>
    <t>Atascosa</t>
  </si>
  <si>
    <t>Austin</t>
  </si>
  <si>
    <t>Bailey</t>
  </si>
  <si>
    <t>Bandera</t>
  </si>
  <si>
    <t>Baylor</t>
  </si>
  <si>
    <t>Bee</t>
  </si>
  <si>
    <t>Bell</t>
  </si>
  <si>
    <t>Bexar</t>
  </si>
  <si>
    <t>Blanco</t>
  </si>
  <si>
    <t>Borden</t>
  </si>
  <si>
    <t>Bosque</t>
  </si>
  <si>
    <t>Bowie</t>
  </si>
  <si>
    <t>Brazoria</t>
  </si>
  <si>
    <t>Brazos</t>
  </si>
  <si>
    <t>Brewster</t>
  </si>
  <si>
    <t>Briscoe</t>
  </si>
  <si>
    <t>Brooks</t>
  </si>
  <si>
    <t>Brown</t>
  </si>
  <si>
    <t>Burleson</t>
  </si>
  <si>
    <t>Burnet</t>
  </si>
  <si>
    <t>Caldwell</t>
  </si>
  <si>
    <t>Calhoun</t>
  </si>
  <si>
    <t>Callahan</t>
  </si>
  <si>
    <t>Cameron</t>
  </si>
  <si>
    <t>Camp</t>
  </si>
  <si>
    <t>Carson</t>
  </si>
  <si>
    <t>Cass</t>
  </si>
  <si>
    <t>Castro</t>
  </si>
  <si>
    <t>Chambers</t>
  </si>
  <si>
    <t>Cherokee</t>
  </si>
  <si>
    <t>Childress</t>
  </si>
  <si>
    <t>Clay</t>
  </si>
  <si>
    <t>Cochran</t>
  </si>
  <si>
    <t>Coke</t>
  </si>
  <si>
    <t>Coleman</t>
  </si>
  <si>
    <t>Collin</t>
  </si>
  <si>
    <t>Collingsworth</t>
  </si>
  <si>
    <t>Colorado</t>
  </si>
  <si>
    <t>Comal</t>
  </si>
  <si>
    <t>Comanche</t>
  </si>
  <si>
    <t>Concho</t>
  </si>
  <si>
    <t>Cooke</t>
  </si>
  <si>
    <t>Coryell</t>
  </si>
  <si>
    <t>Cottle</t>
  </si>
  <si>
    <t>Crane</t>
  </si>
  <si>
    <t>Crockett</t>
  </si>
  <si>
    <t>Crosby</t>
  </si>
  <si>
    <t>Culberson</t>
  </si>
  <si>
    <t>Dallam</t>
  </si>
  <si>
    <t>Dallas</t>
  </si>
  <si>
    <t>Dawson</t>
  </si>
  <si>
    <t>Deaf Smith</t>
  </si>
  <si>
    <t>Delta</t>
  </si>
  <si>
    <t>Denton</t>
  </si>
  <si>
    <t>Dickens</t>
  </si>
  <si>
    <t>Dimmit</t>
  </si>
  <si>
    <t>Donley</t>
  </si>
  <si>
    <t>Duval</t>
  </si>
  <si>
    <t>Eastland</t>
  </si>
  <si>
    <t>Ector</t>
  </si>
  <si>
    <t>Edwards</t>
  </si>
  <si>
    <t>Ellis</t>
  </si>
  <si>
    <t>El Paso</t>
  </si>
  <si>
    <t>Erath</t>
  </si>
  <si>
    <t>Falls</t>
  </si>
  <si>
    <t>Fannin</t>
  </si>
  <si>
    <t>Fayette</t>
  </si>
  <si>
    <t>Fisher</t>
  </si>
  <si>
    <t>Floyd</t>
  </si>
  <si>
    <t>Foard</t>
  </si>
  <si>
    <t>Fort Bend</t>
  </si>
  <si>
    <t>Franklin</t>
  </si>
  <si>
    <t>Freestone</t>
  </si>
  <si>
    <t>Frio</t>
  </si>
  <si>
    <t>Gaines</t>
  </si>
  <si>
    <t>Galveston</t>
  </si>
  <si>
    <t>Garza</t>
  </si>
  <si>
    <t>Gillespie</t>
  </si>
  <si>
    <t>Glasscock</t>
  </si>
  <si>
    <t>Goliad</t>
  </si>
  <si>
    <t>Gonzales</t>
  </si>
  <si>
    <t>Gray</t>
  </si>
  <si>
    <t>Grayson</t>
  </si>
  <si>
    <t>Gregg</t>
  </si>
  <si>
    <t>Grimes</t>
  </si>
  <si>
    <t>Guadalupe</t>
  </si>
  <si>
    <t>Hale</t>
  </si>
  <si>
    <t>Hall</t>
  </si>
  <si>
    <t>Hamilton</t>
  </si>
  <si>
    <t>Hansford</t>
  </si>
  <si>
    <t>Hardeman</t>
  </si>
  <si>
    <t>Hardin</t>
  </si>
  <si>
    <t>Harris</t>
  </si>
  <si>
    <t>Harrison</t>
  </si>
  <si>
    <t>Hartley</t>
  </si>
  <si>
    <t>Haskell</t>
  </si>
  <si>
    <t>Hays</t>
  </si>
  <si>
    <t>Hemphill</t>
  </si>
  <si>
    <t>Henderson</t>
  </si>
  <si>
    <t>Hidalgo</t>
  </si>
  <si>
    <t>Hill</t>
  </si>
  <si>
    <t>Hockley</t>
  </si>
  <si>
    <t>Hood</t>
  </si>
  <si>
    <t>Hopkins</t>
  </si>
  <si>
    <t>Houston</t>
  </si>
  <si>
    <t>Howard</t>
  </si>
  <si>
    <t>Hudspeth</t>
  </si>
  <si>
    <t>Hunt</t>
  </si>
  <si>
    <t>Hutchinson</t>
  </si>
  <si>
    <t>Irion</t>
  </si>
  <si>
    <t>Jack</t>
  </si>
  <si>
    <t>Jackson</t>
  </si>
  <si>
    <t>Jasper</t>
  </si>
  <si>
    <t>Jeff Davis</t>
  </si>
  <si>
    <t>Jefferson</t>
  </si>
  <si>
    <t>Jim Hogg</t>
  </si>
  <si>
    <t>Jim Wells</t>
  </si>
  <si>
    <t>Johnson</t>
  </si>
  <si>
    <t>Jones</t>
  </si>
  <si>
    <t>Karnes</t>
  </si>
  <si>
    <t>Kaufman</t>
  </si>
  <si>
    <t>Kendall</t>
  </si>
  <si>
    <t>Kenedy</t>
  </si>
  <si>
    <t>Kent</t>
  </si>
  <si>
    <t>Kimble</t>
  </si>
  <si>
    <t>King</t>
  </si>
  <si>
    <t>Kinney</t>
  </si>
  <si>
    <t>Kleberg</t>
  </si>
  <si>
    <t>Knox</t>
  </si>
  <si>
    <t>Lamar</t>
  </si>
  <si>
    <t>Lamb</t>
  </si>
  <si>
    <t>Lampasas</t>
  </si>
  <si>
    <t>La Salle</t>
  </si>
  <si>
    <t>Lavaca</t>
  </si>
  <si>
    <t>Lee</t>
  </si>
  <si>
    <t>Leon</t>
  </si>
  <si>
    <t>Liberty</t>
  </si>
  <si>
    <t>Limestone</t>
  </si>
  <si>
    <t>Lipscomb</t>
  </si>
  <si>
    <t>Live Oak</t>
  </si>
  <si>
    <t>Llano</t>
  </si>
  <si>
    <t>Loving</t>
  </si>
  <si>
    <t>Lubbock</t>
  </si>
  <si>
    <t>Lynn</t>
  </si>
  <si>
    <t>Madison</t>
  </si>
  <si>
    <t>Marion</t>
  </si>
  <si>
    <t>Martin</t>
  </si>
  <si>
    <t>Mason</t>
  </si>
  <si>
    <t>Matagorda</t>
  </si>
  <si>
    <t>Maverick</t>
  </si>
  <si>
    <t>McCulloch</t>
  </si>
  <si>
    <t>McLennan</t>
  </si>
  <si>
    <t>McMullen</t>
  </si>
  <si>
    <t>Medina</t>
  </si>
  <si>
    <t>Menard</t>
  </si>
  <si>
    <t>Midland</t>
  </si>
  <si>
    <t>Milam</t>
  </si>
  <si>
    <t>Mills</t>
  </si>
  <si>
    <t>Mitchell</t>
  </si>
  <si>
    <t>Montague</t>
  </si>
  <si>
    <t>Montgomery</t>
  </si>
  <si>
    <t>Moore</t>
  </si>
  <si>
    <t>Morris</t>
  </si>
  <si>
    <t>Motley</t>
  </si>
  <si>
    <t>Nacogdoches</t>
  </si>
  <si>
    <t>Navarro</t>
  </si>
  <si>
    <t>Newton</t>
  </si>
  <si>
    <t>Nolan</t>
  </si>
  <si>
    <t>Nueces</t>
  </si>
  <si>
    <t>Ochiltree</t>
  </si>
  <si>
    <t>Oldham</t>
  </si>
  <si>
    <t>Orange</t>
  </si>
  <si>
    <t>Palo Pinto</t>
  </si>
  <si>
    <t>Panola</t>
  </si>
  <si>
    <t>Parmer</t>
  </si>
  <si>
    <t>Pecos</t>
  </si>
  <si>
    <t>Polk</t>
  </si>
  <si>
    <t>Potter</t>
  </si>
  <si>
    <t>Presidio</t>
  </si>
  <si>
    <t>Rains</t>
  </si>
  <si>
    <t>Randall</t>
  </si>
  <si>
    <t>Reagan</t>
  </si>
  <si>
    <t>Real</t>
  </si>
  <si>
    <t>Red River</t>
  </si>
  <si>
    <t>Reeves</t>
  </si>
  <si>
    <t>Refugio</t>
  </si>
  <si>
    <t>Roberts</t>
  </si>
  <si>
    <t>Robertson</t>
  </si>
  <si>
    <t>Rockwall</t>
  </si>
  <si>
    <t>Runnels</t>
  </si>
  <si>
    <t>Rusk</t>
  </si>
  <si>
    <t>Sabine</t>
  </si>
  <si>
    <t>San Augustine</t>
  </si>
  <si>
    <t>San Jacinto</t>
  </si>
  <si>
    <t>San Patricio</t>
  </si>
  <si>
    <t>San Saba</t>
  </si>
  <si>
    <t>Schleicher</t>
  </si>
  <si>
    <t>Scurry</t>
  </si>
  <si>
    <t>Shackelford</t>
  </si>
  <si>
    <t>Shelby</t>
  </si>
  <si>
    <t>Sherman</t>
  </si>
  <si>
    <t>Smith</t>
  </si>
  <si>
    <t>Somervell</t>
  </si>
  <si>
    <t>Starr</t>
  </si>
  <si>
    <t>Stephens</t>
  </si>
  <si>
    <t>Sterling</t>
  </si>
  <si>
    <t>Stonewall</t>
  </si>
  <si>
    <t>Sutton</t>
  </si>
  <si>
    <t>Swisher</t>
  </si>
  <si>
    <t>Tarrant</t>
  </si>
  <si>
    <t>Taylor</t>
  </si>
  <si>
    <t>Terrell</t>
  </si>
  <si>
    <t>Terry</t>
  </si>
  <si>
    <t>Throckmorton</t>
  </si>
  <si>
    <t>Titus</t>
  </si>
  <si>
    <t>Tom Green</t>
  </si>
  <si>
    <t>Travis</t>
  </si>
  <si>
    <t>Trinity</t>
  </si>
  <si>
    <t>Tyler</t>
  </si>
  <si>
    <t>Upshur</t>
  </si>
  <si>
    <t>Upton</t>
  </si>
  <si>
    <t>Uvalde</t>
  </si>
  <si>
    <t>Val Verde</t>
  </si>
  <si>
    <t>Van Zandt</t>
  </si>
  <si>
    <t>Victoria</t>
  </si>
  <si>
    <t>Walker</t>
  </si>
  <si>
    <t>Waller</t>
  </si>
  <si>
    <t>Ward</t>
  </si>
  <si>
    <t>Washington</t>
  </si>
  <si>
    <t>Webb</t>
  </si>
  <si>
    <t>Wheeler</t>
  </si>
  <si>
    <t>Wichita</t>
  </si>
  <si>
    <t>Wilbarger</t>
  </si>
  <si>
    <t>Willacy</t>
  </si>
  <si>
    <t>Williamson</t>
  </si>
  <si>
    <t>Wilson</t>
  </si>
  <si>
    <t>Winkler</t>
  </si>
  <si>
    <t>Wise</t>
  </si>
  <si>
    <t>Wood</t>
  </si>
  <si>
    <t>Yoakum</t>
  </si>
  <si>
    <t>Young</t>
  </si>
  <si>
    <t>Zapata</t>
  </si>
  <si>
    <t>Bastrop   </t>
  </si>
  <si>
    <t>De Witt</t>
  </si>
  <si>
    <t>Kerr   </t>
  </si>
  <si>
    <t>Parker </t>
  </si>
  <si>
    <t>Wharton </t>
  </si>
  <si>
    <t xml:space="preserve">Zavala </t>
  </si>
  <si>
    <t>County 1 Served:</t>
  </si>
  <si>
    <t>County 2 Served:</t>
  </si>
  <si>
    <t>County 3 Served:</t>
  </si>
  <si>
    <t>County 4 Served:</t>
  </si>
  <si>
    <t>County 5 Served:</t>
  </si>
  <si>
    <t>County 6 Served:</t>
  </si>
  <si>
    <t>County 7 Served:</t>
  </si>
  <si>
    <t>County 8 Served:</t>
  </si>
  <si>
    <t>Counties</t>
  </si>
  <si>
    <t>N/A</t>
  </si>
  <si>
    <t>Applicant is a Victims Services Provider</t>
  </si>
  <si>
    <t>Applicant is a Faith-Based Organization</t>
  </si>
  <si>
    <t>Fiscal Year (FY) End Month</t>
  </si>
  <si>
    <t>OrgPhone</t>
  </si>
  <si>
    <t>OrgEmail</t>
  </si>
  <si>
    <t>OrgMailingAddress</t>
  </si>
  <si>
    <t>OrgMailingCity</t>
  </si>
  <si>
    <t>OrgMailingState</t>
  </si>
  <si>
    <t>OrgMailingZip</t>
  </si>
  <si>
    <t>OrgPHysicalAddress</t>
  </si>
  <si>
    <t>orgPhysicalCity</t>
  </si>
  <si>
    <t>OrgPHysicalState</t>
  </si>
  <si>
    <t>OrgPHysicalZip</t>
  </si>
  <si>
    <t>OrgName</t>
  </si>
  <si>
    <t>ContactFirstName</t>
  </si>
  <si>
    <t>ContactLastName</t>
  </si>
  <si>
    <t>ContactTitle</t>
  </si>
  <si>
    <t>OrgWebsite</t>
  </si>
  <si>
    <t>SigAuthFirstname</t>
  </si>
  <si>
    <t>SigAuthLastName</t>
  </si>
  <si>
    <t>SigAuthTitle</t>
  </si>
  <si>
    <t>SigAuthPhone</t>
  </si>
  <si>
    <t>SigAuthEmail</t>
  </si>
  <si>
    <t>ApplicantLegalForm</t>
  </si>
  <si>
    <t>TINNumber</t>
  </si>
  <si>
    <t>FyEndMonth</t>
  </si>
  <si>
    <t>FyEndDate</t>
  </si>
  <si>
    <t>EIUN</t>
  </si>
  <si>
    <t>SAMSExpDate</t>
  </si>
  <si>
    <t>IsVictimServices</t>
  </si>
  <si>
    <t>IsFaithBased</t>
  </si>
  <si>
    <t>TechnicalAssistance</t>
  </si>
  <si>
    <t>TAPRovider</t>
  </si>
  <si>
    <t>MatchWaiver</t>
  </si>
  <si>
    <t>MatchAmt</t>
  </si>
  <si>
    <t>CountyServed1</t>
  </si>
  <si>
    <t>CountyServed2</t>
  </si>
  <si>
    <t>CountyServed3</t>
  </si>
  <si>
    <t>CountyServed4</t>
  </si>
  <si>
    <t>CountyServed5</t>
  </si>
  <si>
    <t>CountyServed6</t>
  </si>
  <si>
    <t>CountyServed7</t>
  </si>
  <si>
    <t>CountyServed8</t>
  </si>
  <si>
    <t>TX-503 Austin/Travis County</t>
  </si>
  <si>
    <t>County 9 Served:</t>
  </si>
  <si>
    <t>County 10 Served:</t>
  </si>
  <si>
    <t>County 11 Served:</t>
  </si>
  <si>
    <t>County 12 Served:</t>
  </si>
  <si>
    <t>Yes</t>
  </si>
  <si>
    <t>No</t>
  </si>
  <si>
    <t xml:space="preserve">Applicant plans to serve youth in foster care or extended foster care </t>
  </si>
  <si>
    <t>Street Outreach</t>
  </si>
  <si>
    <t>ServeFosterCare</t>
  </si>
  <si>
    <t>IndirectCostPct</t>
  </si>
  <si>
    <t>IndirectCostDeMinimis</t>
  </si>
  <si>
    <t>CountyServed9</t>
  </si>
  <si>
    <t>CountyServed10</t>
  </si>
  <si>
    <t>CountyServed11</t>
  </si>
  <si>
    <t>CountyServed12</t>
  </si>
  <si>
    <t>C. TECHNICAL ASSISTANCE SURVEY</t>
  </si>
  <si>
    <t>Registered with System for Award Mgmt (SAM)</t>
  </si>
  <si>
    <t>SAM Expiration Date</t>
  </si>
  <si>
    <t>Unique Entity Identifier Number (UEIN)</t>
  </si>
  <si>
    <t xml:space="preserve">Provide the contact information for Applicant's staff who is responsible for Application and Contract administration. </t>
  </si>
  <si>
    <t>n/a</t>
  </si>
  <si>
    <t>Categories</t>
  </si>
  <si>
    <t>Proposed Budget</t>
  </si>
  <si>
    <t>Administration</t>
  </si>
  <si>
    <t>Data Collection (HMIS)</t>
  </si>
  <si>
    <t>Homeless Prevention (auto-calculated subtotal)</t>
  </si>
  <si>
    <t>Homeless Prevention - Financial</t>
  </si>
  <si>
    <t>Homeless Prevention - Project-based rental assistance</t>
  </si>
  <si>
    <t>Homeless Prevention - Services</t>
  </si>
  <si>
    <t>Homeless Prevention - Tenant-based rental assistance</t>
  </si>
  <si>
    <t>Rapid Re-housing (auto-calculated subtotal)</t>
  </si>
  <si>
    <t>Rapid Re-housing - Financial</t>
  </si>
  <si>
    <t>Rapid Re-housing - Project-based rental assistance</t>
  </si>
  <si>
    <t>Rapid Re-housing - Services</t>
  </si>
  <si>
    <t>Rapid Re-housing - Tenant-based rental assistance</t>
  </si>
  <si>
    <t>Shelter (auto-calculated subtotal)</t>
  </si>
  <si>
    <t>Shelter - Conversion</t>
  </si>
  <si>
    <t>Shelter - Essential Services</t>
  </si>
  <si>
    <t>Shelter - Major Rehabilitation</t>
  </si>
  <si>
    <t>Shelter - Renovation</t>
  </si>
  <si>
    <t>Shelter - Uniform Relocation Assistance (URA)</t>
  </si>
  <si>
    <t>Total</t>
  </si>
  <si>
    <t xml:space="preserve">Does your organization plan to apply an Indirect Cost Rate? </t>
  </si>
  <si>
    <t>Total program participant services</t>
  </si>
  <si>
    <t>Allowable administration (5% of program participant services)</t>
  </si>
  <si>
    <t>The Service Area must include of at least the entirety of one county or multiple counties. The exception is the City of Amarillo, in which the city is the CoC region.</t>
  </si>
  <si>
    <t>C. THRESHOLD CRITERIA</t>
  </si>
  <si>
    <t>Has Applicant been incorporated as a nonprofit for at least two years, with 501(c) tax exeption?</t>
  </si>
  <si>
    <t>Does Applicant have at least one paid staff member?</t>
  </si>
  <si>
    <t>Briefly describe the Applicant's history of serving the community within which the ESG CARES Act award will be made.</t>
  </si>
  <si>
    <t>B. CoC region</t>
  </si>
  <si>
    <t>Select CoC region from the drop down menu.</t>
  </si>
  <si>
    <t>ESG CARES THRESHOLD - TAB 1: APPLICANT INFORMATION</t>
  </si>
  <si>
    <t>ESG CARES THRESHOLD - ESG SERVICE AREA</t>
  </si>
  <si>
    <t>VOLUME 1 - TAB 5: ESG FUNDING REQUEST</t>
  </si>
  <si>
    <t>Service Area CoC Region</t>
  </si>
  <si>
    <t>Activity</t>
  </si>
  <si>
    <t>HMIS Max</t>
  </si>
  <si>
    <t>Admin Max</t>
  </si>
  <si>
    <t>Allocation to CoC</t>
  </si>
  <si>
    <t xml:space="preserve">Applicant must apply for an award amount of at least $50,000 and not more than $300,000 for all Program Participant services proposed in the Application. Administration cannot exceed 3% of Program Participant service funds, and HMIS cannot exceed 12% of Program Participant service funds.
</t>
  </si>
  <si>
    <t>B. AMOUNT OF TDHCA FUNDS REQUESTED</t>
  </si>
  <si>
    <t>Street Outreach Funds</t>
  </si>
  <si>
    <t>HMIS for Street Outreach</t>
  </si>
  <si>
    <t>Administration for Street Outreach</t>
  </si>
  <si>
    <t>Total Funds for Street Outreach</t>
  </si>
  <si>
    <t>Emergency Shelter Funds</t>
  </si>
  <si>
    <t>HMIS for Emergency Shelter</t>
  </si>
  <si>
    <t>Administration for Emergency Shelter</t>
  </si>
  <si>
    <t>Total Funds for Emergency Shelter</t>
  </si>
  <si>
    <t>Rapid Re-Housing Funds</t>
  </si>
  <si>
    <t>HMIS for Rapid Re-Housing</t>
  </si>
  <si>
    <t>Administration for Rapid Re-Housing</t>
  </si>
  <si>
    <t>Total Funds for Rapid Re-Housing</t>
  </si>
  <si>
    <t>Homeless Prevention Funds</t>
  </si>
  <si>
    <t>HMIS for Homeless Prevention</t>
  </si>
  <si>
    <t>Administration for Homeless Prevention</t>
  </si>
  <si>
    <t>Total Funds for Homeless Prevention</t>
  </si>
  <si>
    <t>Total Funds Requested</t>
  </si>
  <si>
    <t>Total Requested for HMIS:</t>
  </si>
  <si>
    <t>Total Requested for Administration:</t>
  </si>
  <si>
    <t>Requested Funds within Funding Limits:</t>
  </si>
  <si>
    <t>C. INDIRECT COST RATE</t>
  </si>
  <si>
    <t xml:space="preserve">Does Applicant plan to charge an Indirect Cost Rate? </t>
  </si>
  <si>
    <t>D. REQUEST FOR MATCH WAIVER</t>
  </si>
  <si>
    <t>Amounts requested for each component must equal the amount requested in the Volume(s) 3-6 as applicable.</t>
  </si>
  <si>
    <t>TwoYear</t>
  </si>
  <si>
    <t>Paid</t>
  </si>
  <si>
    <t>PropBudAdmin</t>
  </si>
  <si>
    <t>PropBudgHMIS</t>
  </si>
  <si>
    <t>PropBudHPTot</t>
  </si>
  <si>
    <t>PropBudHPFin</t>
  </si>
  <si>
    <t>PropBudHPPBRA</t>
  </si>
  <si>
    <t>PropBudHPServ</t>
  </si>
  <si>
    <t>PropBudHPTBRA</t>
  </si>
  <si>
    <t>PropBudRRHTot</t>
  </si>
  <si>
    <t>PropBudRRHFin</t>
  </si>
  <si>
    <t>PropBudRRHPBRA</t>
  </si>
  <si>
    <t>PropBudRRHServ</t>
  </si>
  <si>
    <t>PropBudRRHTBRA</t>
  </si>
  <si>
    <t>PropShelTot</t>
  </si>
  <si>
    <t>PropShelCon</t>
  </si>
  <si>
    <t>PropShelES</t>
  </si>
  <si>
    <t>PropShelMR</t>
  </si>
  <si>
    <t>PropShelOper</t>
  </si>
  <si>
    <t>PropShelRen</t>
  </si>
  <si>
    <t>PropShelURA</t>
  </si>
  <si>
    <t>PropSO</t>
  </si>
  <si>
    <t>PropTot</t>
  </si>
  <si>
    <t>PropIDR</t>
  </si>
  <si>
    <t>PropPPS</t>
  </si>
  <si>
    <t>PropAdminAllowed</t>
  </si>
  <si>
    <t>CoCReg</t>
  </si>
  <si>
    <t>AnnStreetOutreach</t>
  </si>
  <si>
    <t>AnnStreetOutreachHMIS</t>
  </si>
  <si>
    <t>AnnStreetOutreachAdmin</t>
  </si>
  <si>
    <t>AnnES</t>
  </si>
  <si>
    <t>AnnESHMIS</t>
  </si>
  <si>
    <t>AnnESAdmin</t>
  </si>
  <si>
    <t xml:space="preserve">AnnRRH </t>
  </si>
  <si>
    <t>AnnRRHHMIS</t>
  </si>
  <si>
    <t>AnnRRHAdmin</t>
  </si>
  <si>
    <t>AnnHP</t>
  </si>
  <si>
    <t>AnnHPHMIS</t>
  </si>
  <si>
    <t>AnnHPAdmin</t>
  </si>
  <si>
    <t>AnnTot</t>
  </si>
  <si>
    <t>AnnPS</t>
  </si>
  <si>
    <t>AnnHMIS</t>
  </si>
  <si>
    <t>AnnAdmin</t>
  </si>
  <si>
    <t>AnnLimit</t>
  </si>
  <si>
    <t>AnnIDR</t>
  </si>
  <si>
    <t>History</t>
  </si>
  <si>
    <t>If using an indirect cost rate, please complete the Indirect Cost Rate form at https://www.tdhca.state.tx.us/home-division/esgp/docs/Indirect-Cost-Rate-Worksheet.xls)</t>
  </si>
  <si>
    <t>ESG CARES THRESHOLD TAB 2: ESG CARES FUNDING REQUEST</t>
  </si>
  <si>
    <t>Federal Tax Identification Number</t>
  </si>
  <si>
    <t>Shelter - Operations (includes temporary shelter)</t>
  </si>
  <si>
    <t xml:space="preserve"> </t>
  </si>
  <si>
    <t>Emergency Shelter</t>
  </si>
  <si>
    <t>Rapid Rehousing</t>
  </si>
  <si>
    <t>Homelessness prevention</t>
  </si>
  <si>
    <t xml:space="preserve">Pre-contacting costs may be eligible from when first COVID-19 response occurred (no earlier than March 13, 2020 unless Applicant receives TDHCA staff approval). ESG CARES First Allocation contract ends July 31, 2021. 
Administration cannot exceed 5% of Program Participant service funds. 
</t>
  </si>
  <si>
    <t>CoCReg01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</si>
</sst>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2" formatCode="_(&quot;$&quot;* #,##0_);_(&quot;$&quot;* \(#,##0\);_(&quot;$&quot;* &quot;-&quot;_);_(@_)"/>
    <numFmt numFmtId="44" formatCode="_(&quot;$&quot;* #,##0.00_);_(&quot;$&quot;* \(#,##0.00\);_(&quot;$&quot;* &quot;-&quot;??_);_(@_)"/>
    <numFmt numFmtId="164" formatCode="[&lt;=9999999]###\-####;\(###\)\ ###\-####"/>
    <numFmt numFmtId="165" formatCode="00000"/>
    <numFmt numFmtId="166" formatCode="&quot;$&quot;#,##0.00"/>
    <numFmt numFmtId="167" formatCode="&quot;$&quot;#,##0"/>
  </numFmts>
  <fonts count="11" x14ac:knownFonts="1">
    <font>
      <sz val="11"/>
      <color theme="1"/>
      <name val="Calibri"/>
      <family val="2"/>
      <scheme val="minor"/>
    </font>
    <font>
      <sz val="8"/>
      <color indexed="8"/>
      <name val="Calibri"/>
      <family val="2"/>
    </font>
    <font>
      <sz val="6"/>
      <color indexed="8"/>
      <name val="Calibri"/>
      <family val="2"/>
    </font>
    <font>
      <sz val="11"/>
      <color theme="0"/>
      <name val="Calibri"/>
      <family val="2"/>
      <scheme val="minor"/>
    </font>
    <font>
      <b/>
      <sz val="11"/>
      <color theme="1"/>
      <name val="Calibri"/>
      <family val="2"/>
      <scheme val="minor"/>
    </font>
    <font>
      <sz val="11"/>
      <name val="Calibri"/>
      <family val="2"/>
      <scheme val="minor"/>
    </font>
    <font>
      <b/>
      <sz val="12"/>
      <color theme="1"/>
      <name val="Calibri"/>
      <family val="2"/>
      <scheme val="minor"/>
    </font>
    <font>
      <i/>
      <sz val="11"/>
      <color theme="1"/>
      <name val="Calibri"/>
      <family val="2"/>
      <scheme val="minor"/>
    </font>
    <font>
      <sz val="12"/>
      <color theme="1"/>
      <name val="Calibri"/>
      <family val="2"/>
      <scheme val="minor"/>
    </font>
    <font>
      <sz val="11"/>
      <color theme="1"/>
      <name val="Calibri"/>
      <family val="2"/>
      <scheme val="minor"/>
    </font>
    <font>
      <b/>
      <sz val="1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0" tint="-4.9989318521683403E-2"/>
        <bgColor indexed="64"/>
      </patternFill>
    </fill>
  </fills>
  <borders count="2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44" fontId="9" fillId="0" borderId="0" applyFont="0" applyFill="0" applyBorder="0" applyAlignment="0" applyProtection="0"/>
  </cellStyleXfs>
  <cellXfs count="150">
    <xf numFmtId="0" fontId="0" fillId="0" borderId="0" xfId="0"/>
    <xf numFmtId="0" fontId="5" fillId="0" borderId="0" xfId="0" applyFont="1" applyProtection="1"/>
    <xf numFmtId="0" fontId="3" fillId="0" borderId="0" xfId="0" applyFont="1"/>
    <xf numFmtId="0" fontId="0" fillId="2" borderId="0" xfId="0" applyFont="1" applyFill="1" applyBorder="1" applyProtection="1"/>
    <xf numFmtId="49" fontId="5" fillId="2" borderId="0" xfId="0" applyNumberFormat="1" applyFont="1" applyFill="1" applyBorder="1" applyProtection="1"/>
    <xf numFmtId="0" fontId="3" fillId="2" borderId="0" xfId="0" applyFont="1" applyFill="1" applyBorder="1" applyProtection="1"/>
    <xf numFmtId="49" fontId="3" fillId="2" borderId="0" xfId="0" applyNumberFormat="1" applyFont="1" applyFill="1" applyBorder="1" applyProtection="1"/>
    <xf numFmtId="0" fontId="4" fillId="0" borderId="0" xfId="0" applyFont="1" applyProtection="1"/>
    <xf numFmtId="0" fontId="5" fillId="2" borderId="0" xfId="0" applyFont="1" applyFill="1" applyBorder="1" applyProtection="1"/>
    <xf numFmtId="0" fontId="0" fillId="2" borderId="0" xfId="0" applyFont="1" applyFill="1" applyProtection="1"/>
    <xf numFmtId="0" fontId="6" fillId="0" borderId="0" xfId="0" applyFont="1" applyFill="1" applyBorder="1" applyAlignment="1" applyProtection="1">
      <alignment horizontal="center"/>
    </xf>
    <xf numFmtId="0" fontId="0" fillId="0" borderId="0" xfId="0" applyFont="1" applyProtection="1"/>
    <xf numFmtId="0" fontId="0" fillId="0" borderId="0" xfId="0"/>
    <xf numFmtId="0" fontId="0" fillId="0" borderId="0" xfId="0" applyFont="1" applyProtection="1"/>
    <xf numFmtId="0" fontId="6" fillId="0" borderId="0" xfId="0" applyFont="1" applyFill="1" applyBorder="1" applyAlignment="1" applyProtection="1">
      <alignment horizontal="left"/>
    </xf>
    <xf numFmtId="49" fontId="5" fillId="0" borderId="0" xfId="0" applyNumberFormat="1" applyFont="1" applyFill="1" applyBorder="1" applyAlignment="1" applyProtection="1">
      <alignment horizontal="left"/>
      <protection locked="0"/>
    </xf>
    <xf numFmtId="0" fontId="0" fillId="0" borderId="9" xfId="0" applyFont="1" applyBorder="1" applyProtection="1"/>
    <xf numFmtId="0" fontId="0" fillId="0" borderId="10" xfId="0" applyFont="1" applyBorder="1" applyProtection="1"/>
    <xf numFmtId="49" fontId="5" fillId="0" borderId="11" xfId="0" applyNumberFormat="1" applyFont="1" applyFill="1" applyBorder="1" applyAlignment="1" applyProtection="1">
      <alignment horizontal="left"/>
      <protection locked="0"/>
    </xf>
    <xf numFmtId="0" fontId="5" fillId="0" borderId="12" xfId="0" applyFont="1" applyBorder="1" applyProtection="1"/>
    <xf numFmtId="0" fontId="5" fillId="0" borderId="9" xfId="0" applyFont="1" applyBorder="1" applyProtection="1"/>
    <xf numFmtId="0" fontId="0" fillId="0" borderId="0" xfId="0" applyFont="1" applyBorder="1" applyProtection="1"/>
    <xf numFmtId="0" fontId="0" fillId="0" borderId="7" xfId="0" applyFont="1" applyBorder="1" applyProtection="1"/>
    <xf numFmtId="0" fontId="0" fillId="0" borderId="1" xfId="0" applyFont="1" applyBorder="1" applyProtection="1"/>
    <xf numFmtId="0" fontId="5" fillId="0" borderId="15" xfId="0" applyFont="1" applyBorder="1" applyAlignment="1" applyProtection="1">
      <alignment horizontal="left" vertical="top" wrapText="1"/>
    </xf>
    <xf numFmtId="0" fontId="0" fillId="0" borderId="17" xfId="0" applyBorder="1"/>
    <xf numFmtId="0" fontId="0" fillId="0" borderId="14" xfId="0" applyBorder="1"/>
    <xf numFmtId="0" fontId="0" fillId="0" borderId="18" xfId="0" applyBorder="1"/>
    <xf numFmtId="0" fontId="0" fillId="0" borderId="6" xfId="0" applyBorder="1"/>
    <xf numFmtId="0" fontId="0" fillId="0" borderId="0" xfId="0" applyAlignment="1">
      <alignment wrapText="1"/>
    </xf>
    <xf numFmtId="49" fontId="0" fillId="0" borderId="0" xfId="0" applyNumberFormat="1"/>
    <xf numFmtId="0" fontId="0" fillId="0" borderId="0" xfId="0" applyNumberFormat="1"/>
    <xf numFmtId="42" fontId="0" fillId="0" borderId="0" xfId="0" applyNumberFormat="1"/>
    <xf numFmtId="0" fontId="0" fillId="0" borderId="0" xfId="0" applyFont="1" applyBorder="1" applyProtection="1"/>
    <xf numFmtId="0" fontId="0" fillId="0" borderId="0" xfId="0" applyFont="1" applyFill="1" applyProtection="1"/>
    <xf numFmtId="0" fontId="0" fillId="0" borderId="19" xfId="0" applyFont="1" applyBorder="1" applyProtection="1"/>
    <xf numFmtId="44" fontId="0" fillId="0" borderId="0" xfId="0" applyNumberFormat="1" applyFont="1" applyBorder="1" applyProtection="1"/>
    <xf numFmtId="44" fontId="0" fillId="0" borderId="9" xfId="0" applyNumberFormat="1" applyFont="1" applyBorder="1" applyProtection="1"/>
    <xf numFmtId="0" fontId="0" fillId="0" borderId="20" xfId="0" applyFont="1" applyBorder="1" applyProtection="1"/>
    <xf numFmtId="0" fontId="5" fillId="0" borderId="0" xfId="0" applyFont="1" applyBorder="1" applyProtection="1"/>
    <xf numFmtId="0" fontId="0" fillId="0" borderId="0" xfId="0" applyFont="1" applyFill="1" applyBorder="1" applyProtection="1"/>
    <xf numFmtId="0" fontId="0" fillId="0" borderId="0" xfId="0" applyAlignment="1">
      <alignment wrapText="1"/>
    </xf>
    <xf numFmtId="14" fontId="0" fillId="0" borderId="0" xfId="0" applyNumberFormat="1"/>
    <xf numFmtId="0" fontId="0" fillId="0" borderId="0" xfId="0" applyProtection="1">
      <protection hidden="1"/>
    </xf>
    <xf numFmtId="0" fontId="0" fillId="0" borderId="6" xfId="0" applyBorder="1" applyProtection="1">
      <protection hidden="1"/>
    </xf>
    <xf numFmtId="0" fontId="5" fillId="0" borderId="0" xfId="0" applyNumberFormat="1" applyFont="1" applyFill="1" applyBorder="1" applyAlignment="1" applyProtection="1">
      <alignment horizontal="left"/>
      <protection locked="0"/>
    </xf>
    <xf numFmtId="166" fontId="0" fillId="5" borderId="4" xfId="0" applyNumberFormat="1" applyFill="1" applyBorder="1"/>
    <xf numFmtId="0" fontId="0" fillId="0" borderId="21" xfId="0" applyFont="1" applyBorder="1" applyAlignment="1">
      <alignment horizontal="center" vertical="center"/>
    </xf>
    <xf numFmtId="0" fontId="0" fillId="0" borderId="22" xfId="0" applyFont="1" applyBorder="1" applyAlignment="1">
      <alignment horizontal="center" vertical="center" wrapText="1"/>
    </xf>
    <xf numFmtId="0" fontId="4" fillId="0" borderId="23" xfId="0" applyFont="1" applyBorder="1" applyAlignment="1">
      <alignment horizontal="left" vertical="center"/>
    </xf>
    <xf numFmtId="167" fontId="0" fillId="4" borderId="2" xfId="0" applyNumberFormat="1" applyFont="1" applyFill="1" applyBorder="1" applyAlignment="1" applyProtection="1">
      <alignment horizontal="right" vertical="center"/>
      <protection locked="0"/>
    </xf>
    <xf numFmtId="0" fontId="4" fillId="0" borderId="23" xfId="0" applyFont="1" applyBorder="1" applyAlignment="1">
      <alignment vertical="center"/>
    </xf>
    <xf numFmtId="167" fontId="0" fillId="0" borderId="2" xfId="0" applyNumberFormat="1" applyFont="1" applyFill="1" applyBorder="1" applyAlignment="1" applyProtection="1">
      <alignment horizontal="right" vertical="center"/>
    </xf>
    <xf numFmtId="0" fontId="0" fillId="0" borderId="23" xfId="0" applyFont="1" applyBorder="1" applyAlignment="1">
      <alignment horizontal="left" vertical="center" wrapText="1"/>
    </xf>
    <xf numFmtId="0" fontId="0" fillId="0" borderId="23" xfId="0" applyFont="1" applyBorder="1" applyAlignment="1">
      <alignment horizontal="left" vertical="center"/>
    </xf>
    <xf numFmtId="0" fontId="0" fillId="0" borderId="24" xfId="0" applyFont="1" applyBorder="1" applyAlignment="1">
      <alignment horizontal="right" vertical="center"/>
    </xf>
    <xf numFmtId="167" fontId="0" fillId="0" borderId="25" xfId="0" applyNumberFormat="1" applyFont="1" applyBorder="1" applyAlignment="1">
      <alignment horizontal="right" vertical="center"/>
    </xf>
    <xf numFmtId="0" fontId="7" fillId="0" borderId="0" xfId="0" applyFont="1" applyAlignment="1">
      <alignment vertical="center"/>
    </xf>
    <xf numFmtId="0" fontId="0" fillId="0" borderId="0" xfId="0" applyFont="1" applyAlignment="1">
      <alignment vertical="center"/>
    </xf>
    <xf numFmtId="0" fontId="7" fillId="0" borderId="2" xfId="0" applyFont="1" applyBorder="1" applyAlignment="1">
      <alignment vertical="center" wrapText="1"/>
    </xf>
    <xf numFmtId="0" fontId="0" fillId="4" borderId="2" xfId="0" applyFont="1" applyFill="1" applyBorder="1" applyAlignment="1" applyProtection="1">
      <alignment horizontal="center" vertical="center"/>
      <protection locked="0"/>
    </xf>
    <xf numFmtId="0" fontId="6" fillId="3" borderId="0" xfId="0" applyFont="1" applyFill="1" applyBorder="1" applyAlignment="1" applyProtection="1"/>
    <xf numFmtId="0" fontId="8" fillId="0" borderId="0" xfId="0" applyFont="1" applyFill="1" applyBorder="1" applyAlignment="1" applyProtection="1">
      <alignment horizontal="left" wrapText="1"/>
    </xf>
    <xf numFmtId="0" fontId="6" fillId="0" borderId="0" xfId="0" applyFont="1" applyFill="1" applyBorder="1" applyAlignment="1" applyProtection="1"/>
    <xf numFmtId="0" fontId="0" fillId="0" borderId="0" xfId="0" applyFill="1"/>
    <xf numFmtId="0" fontId="0" fillId="0" borderId="0" xfId="0" applyFill="1" applyProtection="1">
      <protection hidden="1"/>
    </xf>
    <xf numFmtId="0" fontId="8" fillId="0" borderId="2" xfId="0" applyFont="1" applyFill="1" applyBorder="1" applyAlignment="1" applyProtection="1">
      <alignment wrapText="1"/>
    </xf>
    <xf numFmtId="0" fontId="5" fillId="0" borderId="2" xfId="0" applyFont="1" applyBorder="1" applyAlignment="1" applyProtection="1">
      <alignment horizontal="center" wrapText="1"/>
    </xf>
    <xf numFmtId="0" fontId="0" fillId="2" borderId="0" xfId="0" applyFill="1" applyBorder="1" applyAlignment="1" applyProtection="1"/>
    <xf numFmtId="0" fontId="0" fillId="0" borderId="7" xfId="0" applyBorder="1" applyAlignment="1">
      <alignment horizontal="left"/>
    </xf>
    <xf numFmtId="42" fontId="10" fillId="7" borderId="0" xfId="0" applyNumberFormat="1" applyFont="1" applyFill="1" applyBorder="1" applyAlignment="1" applyProtection="1">
      <alignment horizontal="left"/>
    </xf>
    <xf numFmtId="166" fontId="10" fillId="7" borderId="0" xfId="0" applyNumberFormat="1" applyFont="1" applyFill="1" applyBorder="1" applyAlignment="1" applyProtection="1">
      <alignment horizontal="left"/>
    </xf>
    <xf numFmtId="0" fontId="0" fillId="0" borderId="0" xfId="0" applyBorder="1" applyAlignment="1">
      <alignment horizontal="left"/>
    </xf>
    <xf numFmtId="0" fontId="0" fillId="0" borderId="2" xfId="0" applyFont="1" applyBorder="1" applyAlignment="1" applyProtection="1">
      <alignment horizontal="center" wrapText="1"/>
    </xf>
    <xf numFmtId="42" fontId="5" fillId="4" borderId="2" xfId="1" applyNumberFormat="1" applyFont="1" applyFill="1" applyBorder="1" applyProtection="1">
      <protection locked="0"/>
    </xf>
    <xf numFmtId="42" fontId="4" fillId="3" borderId="2" xfId="1" applyNumberFormat="1" applyFont="1" applyFill="1" applyBorder="1" applyProtection="1"/>
    <xf numFmtId="44" fontId="5" fillId="0" borderId="2" xfId="1" applyFont="1" applyFill="1" applyBorder="1" applyAlignment="1" applyProtection="1">
      <alignment horizontal="center" vertical="center"/>
      <protection locked="0"/>
    </xf>
    <xf numFmtId="44" fontId="10" fillId="0" borderId="2" xfId="1" applyFont="1" applyFill="1" applyBorder="1" applyAlignment="1" applyProtection="1">
      <alignment horizontal="center" vertical="center" wrapText="1"/>
      <protection locked="0"/>
    </xf>
    <xf numFmtId="42" fontId="4" fillId="3" borderId="2" xfId="1" applyNumberFormat="1" applyFont="1" applyFill="1" applyBorder="1" applyAlignment="1" applyProtection="1">
      <alignment horizontal="center" vertical="center"/>
    </xf>
    <xf numFmtId="42" fontId="4" fillId="3" borderId="2" xfId="0" applyNumberFormat="1" applyFont="1" applyFill="1" applyBorder="1" applyProtection="1"/>
    <xf numFmtId="44" fontId="3" fillId="0" borderId="2" xfId="0" applyNumberFormat="1" applyFont="1" applyBorder="1" applyProtection="1">
      <protection hidden="1"/>
    </xf>
    <xf numFmtId="0" fontId="10" fillId="0" borderId="2" xfId="0" applyFont="1" applyBorder="1" applyAlignment="1" applyProtection="1">
      <alignment horizontal="right" shrinkToFit="1"/>
    </xf>
    <xf numFmtId="0" fontId="4" fillId="0" borderId="0" xfId="0" applyFont="1"/>
    <xf numFmtId="0" fontId="0" fillId="4" borderId="2" xfId="0" applyFill="1" applyBorder="1" applyProtection="1">
      <protection locked="0"/>
    </xf>
    <xf numFmtId="10" fontId="0" fillId="4" borderId="2" xfId="0" applyNumberFormat="1" applyFill="1" applyBorder="1" applyProtection="1">
      <protection locked="0"/>
    </xf>
    <xf numFmtId="42" fontId="0" fillId="4" borderId="2" xfId="0" applyNumberFormat="1" applyFill="1" applyBorder="1" applyProtection="1">
      <protection locked="0"/>
    </xf>
    <xf numFmtId="10" fontId="0" fillId="0" borderId="0" xfId="0" applyNumberFormat="1"/>
    <xf numFmtId="49" fontId="5" fillId="0" borderId="2" xfId="0" applyNumberFormat="1" applyFont="1" applyFill="1" applyBorder="1" applyAlignment="1" applyProtection="1">
      <alignment horizontal="left"/>
      <protection locked="0"/>
    </xf>
    <xf numFmtId="0" fontId="0" fillId="0" borderId="2" xfId="0" applyFont="1" applyBorder="1" applyProtection="1"/>
    <xf numFmtId="44" fontId="0" fillId="0" borderId="2" xfId="0" applyNumberFormat="1" applyFont="1" applyBorder="1" applyProtection="1"/>
    <xf numFmtId="1" fontId="0" fillId="0" borderId="0" xfId="0" applyNumberFormat="1"/>
    <xf numFmtId="0" fontId="0" fillId="0" borderId="0" xfId="0" applyFill="1" applyAlignment="1">
      <alignment wrapText="1"/>
    </xf>
    <xf numFmtId="1" fontId="0" fillId="0" borderId="0" xfId="0" applyNumberFormat="1" applyFill="1"/>
    <xf numFmtId="167" fontId="0" fillId="0" borderId="0" xfId="0" applyNumberFormat="1"/>
    <xf numFmtId="167" fontId="5" fillId="0" borderId="2" xfId="0" applyNumberFormat="1" applyFont="1" applyFill="1" applyBorder="1" applyAlignment="1" applyProtection="1">
      <alignment horizontal="left"/>
      <protection locked="0"/>
    </xf>
    <xf numFmtId="167" fontId="0" fillId="0" borderId="2" xfId="0" applyNumberFormat="1" applyFont="1" applyFill="1" applyBorder="1" applyAlignment="1" applyProtection="1">
      <alignment horizontal="center" vertical="center"/>
    </xf>
    <xf numFmtId="0" fontId="0" fillId="0" borderId="2" xfId="0" applyFont="1" applyBorder="1" applyAlignment="1" applyProtection="1">
      <alignment wrapText="1"/>
    </xf>
    <xf numFmtId="49" fontId="5" fillId="4" borderId="2" xfId="0" applyNumberFormat="1" applyFont="1" applyFill="1" applyBorder="1" applyAlignment="1" applyProtection="1">
      <alignment horizontal="left"/>
      <protection locked="0"/>
    </xf>
    <xf numFmtId="14" fontId="5" fillId="4" borderId="2" xfId="0" applyNumberFormat="1" applyFont="1" applyFill="1" applyBorder="1" applyAlignment="1" applyProtection="1">
      <alignment horizontal="left"/>
      <protection locked="0"/>
    </xf>
    <xf numFmtId="0" fontId="0" fillId="4" borderId="2" xfId="0" applyFill="1" applyBorder="1" applyAlignment="1" applyProtection="1">
      <alignment horizontal="left"/>
      <protection locked="0"/>
    </xf>
    <xf numFmtId="0" fontId="0" fillId="4" borderId="2" xfId="0" applyFill="1" applyBorder="1" applyAlignment="1">
      <alignment horizontal="left"/>
    </xf>
    <xf numFmtId="0" fontId="0" fillId="0" borderId="1" xfId="0" applyFont="1" applyFill="1" applyBorder="1" applyAlignment="1" applyProtection="1"/>
    <xf numFmtId="0" fontId="0" fillId="0" borderId="7" xfId="0" applyFont="1" applyFill="1" applyBorder="1" applyAlignment="1" applyProtection="1"/>
    <xf numFmtId="0" fontId="0" fillId="0" borderId="1" xfId="0" applyFont="1" applyFill="1" applyBorder="1" applyAlignment="1" applyProtection="1">
      <alignment wrapText="1"/>
    </xf>
    <xf numFmtId="0" fontId="0" fillId="0" borderId="7" xfId="0" applyFont="1" applyFill="1" applyBorder="1" applyAlignment="1" applyProtection="1">
      <alignment wrapText="1"/>
    </xf>
    <xf numFmtId="0" fontId="5" fillId="6" borderId="7" xfId="0" applyNumberFormat="1" applyFont="1" applyFill="1" applyBorder="1" applyAlignment="1" applyProtection="1">
      <alignment horizontal="left"/>
      <protection locked="0"/>
    </xf>
    <xf numFmtId="0" fontId="5" fillId="0" borderId="2" xfId="0" applyFont="1" applyBorder="1" applyAlignment="1" applyProtection="1">
      <alignment horizontal="center" wrapText="1"/>
    </xf>
    <xf numFmtId="49" fontId="0" fillId="6" borderId="2" xfId="0" applyNumberFormat="1" applyFont="1" applyFill="1" applyBorder="1" applyAlignment="1" applyProtection="1">
      <alignment horizontal="center"/>
      <protection locked="0"/>
    </xf>
    <xf numFmtId="0" fontId="0" fillId="2" borderId="1" xfId="0" applyFont="1" applyFill="1" applyBorder="1" applyProtection="1"/>
    <xf numFmtId="0" fontId="0" fillId="2" borderId="7" xfId="0" applyFont="1" applyFill="1" applyBorder="1" applyProtection="1"/>
    <xf numFmtId="0" fontId="0" fillId="0" borderId="8" xfId="0" applyFont="1" applyBorder="1" applyAlignment="1" applyProtection="1">
      <alignment horizontal="left"/>
    </xf>
    <xf numFmtId="0" fontId="0" fillId="0" borderId="3" xfId="0" applyFont="1" applyBorder="1" applyAlignment="1" applyProtection="1">
      <alignment horizontal="left"/>
    </xf>
    <xf numFmtId="49" fontId="5" fillId="6" borderId="2" xfId="0" applyNumberFormat="1" applyFont="1" applyFill="1" applyBorder="1" applyAlignment="1" applyProtection="1">
      <alignment horizontal="left"/>
      <protection locked="0"/>
    </xf>
    <xf numFmtId="0" fontId="0" fillId="0" borderId="1" xfId="0" applyBorder="1" applyProtection="1"/>
    <xf numFmtId="0" fontId="0" fillId="0" borderId="7" xfId="0" applyFont="1" applyBorder="1" applyProtection="1"/>
    <xf numFmtId="0" fontId="0" fillId="2" borderId="1" xfId="0" applyFill="1" applyBorder="1" applyProtection="1"/>
    <xf numFmtId="164" fontId="5" fillId="4" borderId="2" xfId="0" applyNumberFormat="1" applyFont="1" applyFill="1" applyBorder="1" applyAlignment="1" applyProtection="1">
      <alignment horizontal="left"/>
      <protection locked="0"/>
    </xf>
    <xf numFmtId="0" fontId="0" fillId="0" borderId="1" xfId="0" applyFont="1" applyBorder="1" applyAlignment="1" applyProtection="1">
      <alignment wrapText="1"/>
    </xf>
    <xf numFmtId="0" fontId="0" fillId="0" borderId="7" xfId="0" applyFont="1" applyBorder="1" applyAlignment="1" applyProtection="1">
      <alignment wrapText="1"/>
    </xf>
    <xf numFmtId="0" fontId="0" fillId="2" borderId="5" xfId="0" applyFont="1" applyFill="1" applyBorder="1" applyProtection="1"/>
    <xf numFmtId="0" fontId="0" fillId="2" borderId="6" xfId="0" applyFont="1" applyFill="1" applyBorder="1" applyProtection="1"/>
    <xf numFmtId="165" fontId="5" fillId="4" borderId="2" xfId="0" applyNumberFormat="1" applyFont="1" applyFill="1" applyBorder="1" applyAlignment="1" applyProtection="1">
      <alignment horizontal="left"/>
      <protection locked="0"/>
    </xf>
    <xf numFmtId="0" fontId="6" fillId="3" borderId="2" xfId="0" applyFont="1" applyFill="1" applyBorder="1" applyAlignment="1" applyProtection="1">
      <alignment horizontal="center"/>
    </xf>
    <xf numFmtId="0" fontId="0" fillId="0" borderId="0" xfId="0" applyBorder="1" applyAlignment="1" applyProtection="1">
      <alignment vertical="center" wrapText="1"/>
    </xf>
    <xf numFmtId="0" fontId="0" fillId="0" borderId="0" xfId="0" applyFont="1" applyBorder="1" applyAlignment="1" applyProtection="1">
      <alignment vertical="center" wrapText="1"/>
    </xf>
    <xf numFmtId="0" fontId="4" fillId="0" borderId="0" xfId="0" applyFont="1" applyBorder="1" applyAlignment="1" applyProtection="1">
      <alignment wrapText="1"/>
    </xf>
    <xf numFmtId="0" fontId="0" fillId="0" borderId="1" xfId="0" applyFont="1" applyBorder="1" applyProtection="1"/>
    <xf numFmtId="14" fontId="5" fillId="6" borderId="2" xfId="0" applyNumberFormat="1" applyFont="1" applyFill="1" applyBorder="1" applyAlignment="1" applyProtection="1">
      <alignment horizontal="left"/>
      <protection locked="0"/>
    </xf>
    <xf numFmtId="1" fontId="5" fillId="4" borderId="2" xfId="0" applyNumberFormat="1" applyFont="1" applyFill="1" applyBorder="1" applyAlignment="1" applyProtection="1">
      <alignment horizontal="left"/>
      <protection locked="0"/>
    </xf>
    <xf numFmtId="0" fontId="0" fillId="0" borderId="0" xfId="0" applyBorder="1" applyAlignment="1" applyProtection="1">
      <alignment vertical="top" wrapText="1"/>
    </xf>
    <xf numFmtId="0" fontId="0" fillId="0" borderId="0" xfId="0" applyFont="1" applyBorder="1" applyAlignment="1" applyProtection="1">
      <alignment vertical="top" wrapText="1"/>
    </xf>
    <xf numFmtId="0" fontId="7" fillId="0" borderId="7" xfId="0" applyFont="1" applyBorder="1" applyAlignment="1">
      <alignment horizontal="center" vertical="center" wrapText="1"/>
    </xf>
    <xf numFmtId="0" fontId="4" fillId="0" borderId="2" xfId="0" applyFont="1" applyBorder="1" applyAlignment="1" applyProtection="1">
      <alignment horizontal="right"/>
    </xf>
    <xf numFmtId="0" fontId="4" fillId="0" borderId="2" xfId="0" applyFont="1" applyBorder="1" applyAlignment="1">
      <alignment horizontal="right"/>
    </xf>
    <xf numFmtId="49" fontId="5" fillId="4" borderId="7" xfId="0" applyNumberFormat="1" applyFont="1" applyFill="1" applyBorder="1" applyAlignment="1" applyProtection="1">
      <alignment horizontal="left"/>
      <protection locked="0"/>
    </xf>
    <xf numFmtId="0" fontId="0" fillId="4" borderId="7" xfId="0" applyFill="1" applyBorder="1" applyAlignment="1">
      <alignment horizontal="left"/>
    </xf>
    <xf numFmtId="0" fontId="4" fillId="0" borderId="0" xfId="0" applyFont="1" applyBorder="1" applyAlignment="1" applyProtection="1"/>
    <xf numFmtId="0" fontId="0" fillId="0" borderId="0" xfId="0" applyFont="1" applyBorder="1" applyAlignment="1"/>
    <xf numFmtId="0" fontId="4" fillId="0" borderId="2" xfId="0" applyFont="1" applyBorder="1" applyAlignment="1" applyProtection="1">
      <alignment wrapText="1"/>
    </xf>
    <xf numFmtId="0" fontId="0" fillId="0" borderId="2" xfId="0" applyBorder="1" applyAlignment="1">
      <alignment wrapText="1"/>
    </xf>
    <xf numFmtId="0" fontId="0" fillId="0" borderId="2" xfId="0" applyBorder="1" applyAlignment="1">
      <alignment horizontal="center" wrapText="1"/>
    </xf>
    <xf numFmtId="0" fontId="10" fillId="0" borderId="2" xfId="0" applyFont="1" applyBorder="1" applyAlignment="1" applyProtection="1">
      <alignment horizontal="right"/>
    </xf>
    <xf numFmtId="0" fontId="0" fillId="0" borderId="2" xfId="0" applyBorder="1" applyAlignment="1">
      <alignment horizontal="left" wrapText="1"/>
    </xf>
    <xf numFmtId="0" fontId="5" fillId="4" borderId="13" xfId="0" applyFont="1" applyFill="1" applyBorder="1" applyAlignment="1" applyProtection="1">
      <alignment horizontal="center" vertical="top" wrapText="1"/>
      <protection locked="0"/>
    </xf>
    <xf numFmtId="0" fontId="0" fillId="4" borderId="13" xfId="0" applyFill="1" applyBorder="1" applyAlignment="1" applyProtection="1">
      <alignment horizontal="center" vertical="top" wrapText="1"/>
      <protection locked="0"/>
    </xf>
    <xf numFmtId="0" fontId="0" fillId="4" borderId="16" xfId="0" applyFill="1" applyBorder="1" applyAlignment="1" applyProtection="1">
      <alignment vertical="top"/>
      <protection locked="0"/>
    </xf>
    <xf numFmtId="0" fontId="4" fillId="0" borderId="0" xfId="0" applyFont="1" applyBorder="1" applyAlignment="1" applyProtection="1">
      <alignment horizontal="left" vertical="top" wrapText="1"/>
    </xf>
    <xf numFmtId="0" fontId="4" fillId="0" borderId="0" xfId="0" applyFont="1" applyAlignment="1">
      <alignment horizontal="left" vertical="top" wrapText="1"/>
    </xf>
    <xf numFmtId="0" fontId="6" fillId="4" borderId="2" xfId="0" applyFont="1" applyFill="1" applyBorder="1" applyAlignment="1" applyProtection="1">
      <alignment horizontal="center"/>
      <protection locked="0"/>
    </xf>
    <xf numFmtId="49" fontId="8" fillId="4" borderId="2" xfId="0" applyNumberFormat="1" applyFont="1" applyFill="1" applyBorder="1" applyAlignment="1" applyProtection="1">
      <alignment horizontal="left" wrapText="1"/>
      <protection locked="0"/>
    </xf>
  </cellXfs>
  <cellStyles count="2">
    <cellStyle name="Currency" xfId="1" builtinId="4"/>
    <cellStyle name="Normal"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CC"/>
      <color rgb="FFFFCC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hmhm\Applications\Application_Materials\HRA_TBRA_HBA\2016\2016%20Competitive%20Apps\2016_comp_HB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pplicantInfo"/>
      <sheetName val="1-NonProfit Organization"/>
      <sheetName val="1-Disclosures"/>
      <sheetName val="1-Past Participation"/>
      <sheetName val="1-Cash Reserve"/>
      <sheetName val="1-Administrative"/>
      <sheetName val="1-Checklist"/>
      <sheetName val="2-HBA Funding Request"/>
      <sheetName val="2-HBA Matching Funds"/>
      <sheetName val="2-HBA Service Area"/>
      <sheetName val="2-HBA Marketing Plan"/>
      <sheetName val="2-HBA Resolution"/>
      <sheetName val="2-HBA Questionnaire"/>
      <sheetName val="2-Homebuyer Counseling"/>
      <sheetName val="2-Homes Meet TMCS"/>
      <sheetName val="2-Previous HOME Award"/>
      <sheetName val="2-Previous Monitoring"/>
      <sheetName val="2-LAP"/>
      <sheetName val="2-Income Training"/>
      <sheetName val="2-Lack of SF Activities"/>
      <sheetName val="2-First Time Buyer"/>
      <sheetName val="2-Applicant Certification"/>
      <sheetName val="2-Checklist and Score"/>
      <sheetName val="Lists"/>
      <sheetName val="applicationlvldata"/>
      <sheetName val="MatchData"/>
      <sheetName val="AreaSrvd"/>
      <sheetName val="NPBoardInfo"/>
      <sheetName val="Extras"/>
      <sheetName val="ApplicantStaff"/>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ow r="1">
          <cell r="A1" t="str">
            <v>Yes</v>
          </cell>
        </row>
        <row r="2">
          <cell r="A2" t="str">
            <v>No</v>
          </cell>
        </row>
        <row r="307">
          <cell r="A307">
            <v>1</v>
          </cell>
        </row>
        <row r="308">
          <cell r="A308">
            <v>2</v>
          </cell>
        </row>
        <row r="309">
          <cell r="A309">
            <v>3</v>
          </cell>
        </row>
        <row r="310">
          <cell r="A310">
            <v>4</v>
          </cell>
        </row>
        <row r="311">
          <cell r="A311">
            <v>5</v>
          </cell>
        </row>
        <row r="312">
          <cell r="A312">
            <v>6</v>
          </cell>
        </row>
        <row r="313">
          <cell r="A313">
            <v>7</v>
          </cell>
        </row>
        <row r="314">
          <cell r="A314">
            <v>8</v>
          </cell>
        </row>
        <row r="315">
          <cell r="A315">
            <v>9</v>
          </cell>
        </row>
        <row r="316">
          <cell r="A316">
            <v>10</v>
          </cell>
        </row>
        <row r="317">
          <cell r="A317">
            <v>11</v>
          </cell>
        </row>
        <row r="318">
          <cell r="A318">
            <v>12</v>
          </cell>
        </row>
        <row r="319">
          <cell r="A319">
            <v>13</v>
          </cell>
        </row>
        <row r="320">
          <cell r="A320">
            <v>14</v>
          </cell>
        </row>
        <row r="321">
          <cell r="A321">
            <v>15</v>
          </cell>
        </row>
        <row r="322">
          <cell r="A322">
            <v>16</v>
          </cell>
        </row>
        <row r="323">
          <cell r="A323">
            <v>17</v>
          </cell>
        </row>
        <row r="324">
          <cell r="A324">
            <v>18</v>
          </cell>
        </row>
        <row r="325">
          <cell r="A325">
            <v>19</v>
          </cell>
        </row>
        <row r="326">
          <cell r="A326">
            <v>20</v>
          </cell>
        </row>
        <row r="327">
          <cell r="A327">
            <v>21</v>
          </cell>
        </row>
        <row r="328">
          <cell r="A328">
            <v>22</v>
          </cell>
        </row>
        <row r="329">
          <cell r="A329">
            <v>23</v>
          </cell>
        </row>
        <row r="330">
          <cell r="A330">
            <v>24</v>
          </cell>
        </row>
        <row r="331">
          <cell r="A331">
            <v>25</v>
          </cell>
        </row>
        <row r="332">
          <cell r="A332">
            <v>26</v>
          </cell>
        </row>
        <row r="333">
          <cell r="A333">
            <v>27</v>
          </cell>
        </row>
        <row r="334">
          <cell r="A334">
            <v>28</v>
          </cell>
        </row>
        <row r="335">
          <cell r="A335">
            <v>29</v>
          </cell>
        </row>
        <row r="336">
          <cell r="A336">
            <v>30</v>
          </cell>
        </row>
        <row r="337">
          <cell r="A337">
            <v>31</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G257"/>
  <sheetViews>
    <sheetView workbookViewId="0">
      <selection activeCell="B2" sqref="B2:B12"/>
    </sheetView>
  </sheetViews>
  <sheetFormatPr defaultRowHeight="14.4" x14ac:dyDescent="0.3"/>
  <cols>
    <col min="1" max="1" width="19.109375" customWidth="1"/>
    <col min="2" max="2" width="14.33203125" bestFit="1" customWidth="1"/>
  </cols>
  <sheetData>
    <row r="1" spans="1:7" x14ac:dyDescent="0.3">
      <c r="A1" s="18" t="s">
        <v>36</v>
      </c>
      <c r="B1" s="15" t="s">
        <v>37</v>
      </c>
      <c r="E1" t="s">
        <v>301</v>
      </c>
      <c r="G1" t="s">
        <v>351</v>
      </c>
    </row>
    <row r="2" spans="1:7" x14ac:dyDescent="0.3">
      <c r="A2" s="19" t="s">
        <v>26</v>
      </c>
      <c r="B2" s="46">
        <v>712703</v>
      </c>
      <c r="E2" s="12"/>
      <c r="G2" t="s">
        <v>352</v>
      </c>
    </row>
    <row r="3" spans="1:7" x14ac:dyDescent="0.3">
      <c r="A3" s="19" t="s">
        <v>346</v>
      </c>
      <c r="B3" s="46">
        <v>579039</v>
      </c>
      <c r="E3" t="s">
        <v>302</v>
      </c>
    </row>
    <row r="4" spans="1:7" x14ac:dyDescent="0.3">
      <c r="A4" s="19" t="s">
        <v>27</v>
      </c>
      <c r="B4" s="46">
        <v>1296412</v>
      </c>
      <c r="E4" s="12" t="s">
        <v>39</v>
      </c>
    </row>
    <row r="5" spans="1:7" x14ac:dyDescent="0.3">
      <c r="A5" s="19" t="s">
        <v>28</v>
      </c>
      <c r="B5" s="46">
        <v>604750</v>
      </c>
      <c r="E5" s="12" t="s">
        <v>40</v>
      </c>
    </row>
    <row r="6" spans="1:7" x14ac:dyDescent="0.3">
      <c r="A6" s="19" t="s">
        <v>29</v>
      </c>
      <c r="B6" s="46">
        <v>265058</v>
      </c>
      <c r="E6" s="12" t="s">
        <v>41</v>
      </c>
    </row>
    <row r="7" spans="1:7" x14ac:dyDescent="0.3">
      <c r="A7" s="20" t="s">
        <v>30</v>
      </c>
      <c r="B7" s="46">
        <v>143048</v>
      </c>
      <c r="E7" s="12" t="s">
        <v>42</v>
      </c>
    </row>
    <row r="8" spans="1:7" x14ac:dyDescent="0.3">
      <c r="A8" s="16" t="s">
        <v>31</v>
      </c>
      <c r="B8" s="46">
        <v>3643643</v>
      </c>
      <c r="E8" s="12" t="s">
        <v>43</v>
      </c>
    </row>
    <row r="9" spans="1:7" x14ac:dyDescent="0.3">
      <c r="A9" s="16" t="s">
        <v>32</v>
      </c>
      <c r="B9" s="46">
        <v>178947</v>
      </c>
      <c r="E9" s="12" t="s">
        <v>44</v>
      </c>
    </row>
    <row r="10" spans="1:7" x14ac:dyDescent="0.3">
      <c r="A10" s="16" t="s">
        <v>33</v>
      </c>
      <c r="B10" s="46">
        <v>139755</v>
      </c>
      <c r="E10" s="12" t="s">
        <v>45</v>
      </c>
    </row>
    <row r="11" spans="1:7" x14ac:dyDescent="0.3">
      <c r="A11" s="16" t="s">
        <v>34</v>
      </c>
      <c r="B11" s="46">
        <v>1457520</v>
      </c>
      <c r="E11" s="12" t="s">
        <v>46</v>
      </c>
    </row>
    <row r="12" spans="1:7" ht="15" thickBot="1" x14ac:dyDescent="0.35">
      <c r="A12" s="17" t="s">
        <v>35</v>
      </c>
      <c r="B12" s="46">
        <v>189009</v>
      </c>
      <c r="E12" s="12" t="s">
        <v>47</v>
      </c>
    </row>
    <row r="13" spans="1:7" x14ac:dyDescent="0.3">
      <c r="E13" s="12" t="s">
        <v>48</v>
      </c>
    </row>
    <row r="14" spans="1:7" x14ac:dyDescent="0.3">
      <c r="E14" s="12" t="s">
        <v>287</v>
      </c>
    </row>
    <row r="15" spans="1:7" x14ac:dyDescent="0.3">
      <c r="E15" s="12" t="s">
        <v>49</v>
      </c>
    </row>
    <row r="16" spans="1:7" x14ac:dyDescent="0.3">
      <c r="E16" s="12" t="s">
        <v>50</v>
      </c>
    </row>
    <row r="17" spans="5:5" x14ac:dyDescent="0.3">
      <c r="E17" s="12" t="s">
        <v>51</v>
      </c>
    </row>
    <row r="18" spans="5:5" x14ac:dyDescent="0.3">
      <c r="E18" s="12" t="s">
        <v>52</v>
      </c>
    </row>
    <row r="19" spans="5:5" x14ac:dyDescent="0.3">
      <c r="E19" s="12" t="s">
        <v>53</v>
      </c>
    </row>
    <row r="20" spans="5:5" x14ac:dyDescent="0.3">
      <c r="E20" s="12" t="s">
        <v>54</v>
      </c>
    </row>
    <row r="21" spans="5:5" x14ac:dyDescent="0.3">
      <c r="E21" s="12" t="s">
        <v>55</v>
      </c>
    </row>
    <row r="22" spans="5:5" x14ac:dyDescent="0.3">
      <c r="E22" s="12" t="s">
        <v>56</v>
      </c>
    </row>
    <row r="23" spans="5:5" x14ac:dyDescent="0.3">
      <c r="E23" s="12" t="s">
        <v>57</v>
      </c>
    </row>
    <row r="24" spans="5:5" x14ac:dyDescent="0.3">
      <c r="E24" s="12" t="s">
        <v>58</v>
      </c>
    </row>
    <row r="25" spans="5:5" x14ac:dyDescent="0.3">
      <c r="E25" s="12" t="s">
        <v>59</v>
      </c>
    </row>
    <row r="26" spans="5:5" x14ac:dyDescent="0.3">
      <c r="E26" s="12" t="s">
        <v>60</v>
      </c>
    </row>
    <row r="27" spans="5:5" x14ac:dyDescent="0.3">
      <c r="E27" s="12" t="s">
        <v>61</v>
      </c>
    </row>
    <row r="28" spans="5:5" x14ac:dyDescent="0.3">
      <c r="E28" s="12" t="s">
        <v>62</v>
      </c>
    </row>
    <row r="29" spans="5:5" x14ac:dyDescent="0.3">
      <c r="E29" s="12" t="s">
        <v>63</v>
      </c>
    </row>
    <row r="30" spans="5:5" x14ac:dyDescent="0.3">
      <c r="E30" s="12" t="s">
        <v>64</v>
      </c>
    </row>
    <row r="31" spans="5:5" x14ac:dyDescent="0.3">
      <c r="E31" s="12" t="s">
        <v>65</v>
      </c>
    </row>
    <row r="32" spans="5:5" x14ac:dyDescent="0.3">
      <c r="E32" s="12" t="s">
        <v>66</v>
      </c>
    </row>
    <row r="33" spans="5:5" x14ac:dyDescent="0.3">
      <c r="E33" s="12" t="s">
        <v>67</v>
      </c>
    </row>
    <row r="34" spans="5:5" x14ac:dyDescent="0.3">
      <c r="E34" s="12" t="s">
        <v>68</v>
      </c>
    </row>
    <row r="35" spans="5:5" x14ac:dyDescent="0.3">
      <c r="E35" s="12" t="s">
        <v>69</v>
      </c>
    </row>
    <row r="36" spans="5:5" x14ac:dyDescent="0.3">
      <c r="E36" s="12" t="s">
        <v>70</v>
      </c>
    </row>
    <row r="37" spans="5:5" x14ac:dyDescent="0.3">
      <c r="E37" s="12" t="s">
        <v>71</v>
      </c>
    </row>
    <row r="38" spans="5:5" x14ac:dyDescent="0.3">
      <c r="E38" s="12" t="s">
        <v>72</v>
      </c>
    </row>
    <row r="39" spans="5:5" x14ac:dyDescent="0.3">
      <c r="E39" s="12" t="s">
        <v>73</v>
      </c>
    </row>
    <row r="40" spans="5:5" x14ac:dyDescent="0.3">
      <c r="E40" s="12" t="s">
        <v>74</v>
      </c>
    </row>
    <row r="41" spans="5:5" x14ac:dyDescent="0.3">
      <c r="E41" s="12" t="s">
        <v>75</v>
      </c>
    </row>
    <row r="42" spans="5:5" x14ac:dyDescent="0.3">
      <c r="E42" s="12" t="s">
        <v>76</v>
      </c>
    </row>
    <row r="43" spans="5:5" x14ac:dyDescent="0.3">
      <c r="E43" s="12" t="s">
        <v>77</v>
      </c>
    </row>
    <row r="44" spans="5:5" x14ac:dyDescent="0.3">
      <c r="E44" s="12" t="s">
        <v>78</v>
      </c>
    </row>
    <row r="45" spans="5:5" x14ac:dyDescent="0.3">
      <c r="E45" s="12" t="s">
        <v>79</v>
      </c>
    </row>
    <row r="46" spans="5:5" x14ac:dyDescent="0.3">
      <c r="E46" s="12" t="s">
        <v>80</v>
      </c>
    </row>
    <row r="47" spans="5:5" x14ac:dyDescent="0.3">
      <c r="E47" s="12" t="s">
        <v>81</v>
      </c>
    </row>
    <row r="48" spans="5:5" x14ac:dyDescent="0.3">
      <c r="E48" s="12" t="s">
        <v>82</v>
      </c>
    </row>
    <row r="49" spans="5:5" x14ac:dyDescent="0.3">
      <c r="E49" s="12" t="s">
        <v>83</v>
      </c>
    </row>
    <row r="50" spans="5:5" x14ac:dyDescent="0.3">
      <c r="E50" s="12" t="s">
        <v>84</v>
      </c>
    </row>
    <row r="51" spans="5:5" x14ac:dyDescent="0.3">
      <c r="E51" s="12" t="s">
        <v>85</v>
      </c>
    </row>
    <row r="52" spans="5:5" x14ac:dyDescent="0.3">
      <c r="E52" s="12" t="s">
        <v>86</v>
      </c>
    </row>
    <row r="53" spans="5:5" x14ac:dyDescent="0.3">
      <c r="E53" s="12" t="s">
        <v>87</v>
      </c>
    </row>
    <row r="54" spans="5:5" x14ac:dyDescent="0.3">
      <c r="E54" s="12" t="s">
        <v>88</v>
      </c>
    </row>
    <row r="55" spans="5:5" x14ac:dyDescent="0.3">
      <c r="E55" s="12" t="s">
        <v>89</v>
      </c>
    </row>
    <row r="56" spans="5:5" x14ac:dyDescent="0.3">
      <c r="E56" s="12" t="s">
        <v>90</v>
      </c>
    </row>
    <row r="57" spans="5:5" x14ac:dyDescent="0.3">
      <c r="E57" s="12" t="s">
        <v>91</v>
      </c>
    </row>
    <row r="58" spans="5:5" x14ac:dyDescent="0.3">
      <c r="E58" s="12" t="s">
        <v>92</v>
      </c>
    </row>
    <row r="59" spans="5:5" x14ac:dyDescent="0.3">
      <c r="E59" s="12" t="s">
        <v>93</v>
      </c>
    </row>
    <row r="60" spans="5:5" x14ac:dyDescent="0.3">
      <c r="E60" s="12" t="s">
        <v>94</v>
      </c>
    </row>
    <row r="61" spans="5:5" x14ac:dyDescent="0.3">
      <c r="E61" s="12" t="s">
        <v>95</v>
      </c>
    </row>
    <row r="62" spans="5:5" x14ac:dyDescent="0.3">
      <c r="E62" s="12" t="s">
        <v>288</v>
      </c>
    </row>
    <row r="63" spans="5:5" x14ac:dyDescent="0.3">
      <c r="E63" s="12" t="s">
        <v>96</v>
      </c>
    </row>
    <row r="64" spans="5:5" x14ac:dyDescent="0.3">
      <c r="E64" s="12" t="s">
        <v>97</v>
      </c>
    </row>
    <row r="65" spans="5:5" x14ac:dyDescent="0.3">
      <c r="E65" s="12" t="s">
        <v>98</v>
      </c>
    </row>
    <row r="66" spans="5:5" x14ac:dyDescent="0.3">
      <c r="E66" s="12" t="s">
        <v>99</v>
      </c>
    </row>
    <row r="67" spans="5:5" x14ac:dyDescent="0.3">
      <c r="E67" s="12" t="s">
        <v>100</v>
      </c>
    </row>
    <row r="68" spans="5:5" x14ac:dyDescent="0.3">
      <c r="E68" s="12" t="s">
        <v>101</v>
      </c>
    </row>
    <row r="69" spans="5:5" x14ac:dyDescent="0.3">
      <c r="E69" s="12" t="s">
        <v>102</v>
      </c>
    </row>
    <row r="70" spans="5:5" x14ac:dyDescent="0.3">
      <c r="E70" s="12" t="s">
        <v>103</v>
      </c>
    </row>
    <row r="71" spans="5:5" x14ac:dyDescent="0.3">
      <c r="E71" s="12" t="s">
        <v>104</v>
      </c>
    </row>
    <row r="72" spans="5:5" x14ac:dyDescent="0.3">
      <c r="E72" s="12" t="s">
        <v>105</v>
      </c>
    </row>
    <row r="73" spans="5:5" x14ac:dyDescent="0.3">
      <c r="E73" s="12" t="s">
        <v>107</v>
      </c>
    </row>
    <row r="74" spans="5:5" x14ac:dyDescent="0.3">
      <c r="E74" s="12" t="s">
        <v>106</v>
      </c>
    </row>
    <row r="75" spans="5:5" x14ac:dyDescent="0.3">
      <c r="E75" s="12" t="s">
        <v>108</v>
      </c>
    </row>
    <row r="76" spans="5:5" x14ac:dyDescent="0.3">
      <c r="E76" s="12" t="s">
        <v>109</v>
      </c>
    </row>
    <row r="77" spans="5:5" x14ac:dyDescent="0.3">
      <c r="E77" s="12" t="s">
        <v>110</v>
      </c>
    </row>
    <row r="78" spans="5:5" x14ac:dyDescent="0.3">
      <c r="E78" s="12" t="s">
        <v>111</v>
      </c>
    </row>
    <row r="79" spans="5:5" x14ac:dyDescent="0.3">
      <c r="E79" s="12" t="s">
        <v>112</v>
      </c>
    </row>
    <row r="80" spans="5:5" x14ac:dyDescent="0.3">
      <c r="E80" s="12" t="s">
        <v>113</v>
      </c>
    </row>
    <row r="81" spans="5:5" x14ac:dyDescent="0.3">
      <c r="E81" s="12" t="s">
        <v>114</v>
      </c>
    </row>
    <row r="82" spans="5:5" x14ac:dyDescent="0.3">
      <c r="E82" s="12" t="s">
        <v>115</v>
      </c>
    </row>
    <row r="83" spans="5:5" x14ac:dyDescent="0.3">
      <c r="E83" s="12" t="s">
        <v>116</v>
      </c>
    </row>
    <row r="84" spans="5:5" x14ac:dyDescent="0.3">
      <c r="E84" s="12" t="s">
        <v>117</v>
      </c>
    </row>
    <row r="85" spans="5:5" x14ac:dyDescent="0.3">
      <c r="E85" s="12" t="s">
        <v>118</v>
      </c>
    </row>
    <row r="86" spans="5:5" x14ac:dyDescent="0.3">
      <c r="E86" s="12" t="s">
        <v>119</v>
      </c>
    </row>
    <row r="87" spans="5:5" x14ac:dyDescent="0.3">
      <c r="E87" s="12" t="s">
        <v>120</v>
      </c>
    </row>
    <row r="88" spans="5:5" x14ac:dyDescent="0.3">
      <c r="E88" s="12" t="s">
        <v>121</v>
      </c>
    </row>
    <row r="89" spans="5:5" x14ac:dyDescent="0.3">
      <c r="E89" s="12" t="s">
        <v>122</v>
      </c>
    </row>
    <row r="90" spans="5:5" x14ac:dyDescent="0.3">
      <c r="E90" s="12" t="s">
        <v>123</v>
      </c>
    </row>
    <row r="91" spans="5:5" x14ac:dyDescent="0.3">
      <c r="E91" s="12" t="s">
        <v>124</v>
      </c>
    </row>
    <row r="92" spans="5:5" x14ac:dyDescent="0.3">
      <c r="E92" s="12" t="s">
        <v>125</v>
      </c>
    </row>
    <row r="93" spans="5:5" x14ac:dyDescent="0.3">
      <c r="E93" s="12" t="s">
        <v>126</v>
      </c>
    </row>
    <row r="94" spans="5:5" x14ac:dyDescent="0.3">
      <c r="E94" s="12" t="s">
        <v>127</v>
      </c>
    </row>
    <row r="95" spans="5:5" x14ac:dyDescent="0.3">
      <c r="E95" s="12" t="s">
        <v>128</v>
      </c>
    </row>
    <row r="96" spans="5:5" x14ac:dyDescent="0.3">
      <c r="E96" s="12" t="s">
        <v>129</v>
      </c>
    </row>
    <row r="97" spans="5:5" x14ac:dyDescent="0.3">
      <c r="E97" s="12" t="s">
        <v>130</v>
      </c>
    </row>
    <row r="98" spans="5:5" x14ac:dyDescent="0.3">
      <c r="E98" s="12" t="s">
        <v>131</v>
      </c>
    </row>
    <row r="99" spans="5:5" x14ac:dyDescent="0.3">
      <c r="E99" s="12" t="s">
        <v>132</v>
      </c>
    </row>
    <row r="100" spans="5:5" x14ac:dyDescent="0.3">
      <c r="E100" s="12" t="s">
        <v>133</v>
      </c>
    </row>
    <row r="101" spans="5:5" x14ac:dyDescent="0.3">
      <c r="E101" s="12" t="s">
        <v>134</v>
      </c>
    </row>
    <row r="102" spans="5:5" x14ac:dyDescent="0.3">
      <c r="E102" s="12" t="s">
        <v>135</v>
      </c>
    </row>
    <row r="103" spans="5:5" x14ac:dyDescent="0.3">
      <c r="E103" s="12" t="s">
        <v>136</v>
      </c>
    </row>
    <row r="104" spans="5:5" x14ac:dyDescent="0.3">
      <c r="E104" s="12" t="s">
        <v>137</v>
      </c>
    </row>
    <row r="105" spans="5:5" x14ac:dyDescent="0.3">
      <c r="E105" s="12" t="s">
        <v>138</v>
      </c>
    </row>
    <row r="106" spans="5:5" x14ac:dyDescent="0.3">
      <c r="E106" s="12" t="s">
        <v>139</v>
      </c>
    </row>
    <row r="107" spans="5:5" x14ac:dyDescent="0.3">
      <c r="E107" s="12" t="s">
        <v>140</v>
      </c>
    </row>
    <row r="108" spans="5:5" x14ac:dyDescent="0.3">
      <c r="E108" s="12" t="s">
        <v>141</v>
      </c>
    </row>
    <row r="109" spans="5:5" x14ac:dyDescent="0.3">
      <c r="E109" s="12" t="s">
        <v>142</v>
      </c>
    </row>
    <row r="110" spans="5:5" x14ac:dyDescent="0.3">
      <c r="E110" s="12" t="s">
        <v>143</v>
      </c>
    </row>
    <row r="111" spans="5:5" x14ac:dyDescent="0.3">
      <c r="E111" s="12" t="s">
        <v>144</v>
      </c>
    </row>
    <row r="112" spans="5:5" x14ac:dyDescent="0.3">
      <c r="E112" s="12" t="s">
        <v>145</v>
      </c>
    </row>
    <row r="113" spans="5:5" x14ac:dyDescent="0.3">
      <c r="E113" s="12" t="s">
        <v>146</v>
      </c>
    </row>
    <row r="114" spans="5:5" x14ac:dyDescent="0.3">
      <c r="E114" s="12" t="s">
        <v>147</v>
      </c>
    </row>
    <row r="115" spans="5:5" x14ac:dyDescent="0.3">
      <c r="E115" s="12" t="s">
        <v>148</v>
      </c>
    </row>
    <row r="116" spans="5:5" x14ac:dyDescent="0.3">
      <c r="E116" s="12" t="s">
        <v>149</v>
      </c>
    </row>
    <row r="117" spans="5:5" x14ac:dyDescent="0.3">
      <c r="E117" s="12" t="s">
        <v>150</v>
      </c>
    </row>
    <row r="118" spans="5:5" x14ac:dyDescent="0.3">
      <c r="E118" s="12" t="s">
        <v>151</v>
      </c>
    </row>
    <row r="119" spans="5:5" x14ac:dyDescent="0.3">
      <c r="E119" s="12" t="s">
        <v>152</v>
      </c>
    </row>
    <row r="120" spans="5:5" x14ac:dyDescent="0.3">
      <c r="E120" s="12" t="s">
        <v>153</v>
      </c>
    </row>
    <row r="121" spans="5:5" x14ac:dyDescent="0.3">
      <c r="E121" s="12" t="s">
        <v>154</v>
      </c>
    </row>
    <row r="122" spans="5:5" x14ac:dyDescent="0.3">
      <c r="E122" s="12" t="s">
        <v>155</v>
      </c>
    </row>
    <row r="123" spans="5:5" x14ac:dyDescent="0.3">
      <c r="E123" s="12" t="s">
        <v>156</v>
      </c>
    </row>
    <row r="124" spans="5:5" x14ac:dyDescent="0.3">
      <c r="E124" s="12" t="s">
        <v>157</v>
      </c>
    </row>
    <row r="125" spans="5:5" x14ac:dyDescent="0.3">
      <c r="E125" s="12" t="s">
        <v>158</v>
      </c>
    </row>
    <row r="126" spans="5:5" x14ac:dyDescent="0.3">
      <c r="E126" s="12" t="s">
        <v>159</v>
      </c>
    </row>
    <row r="127" spans="5:5" x14ac:dyDescent="0.3">
      <c r="E127" s="12" t="s">
        <v>160</v>
      </c>
    </row>
    <row r="128" spans="5:5" x14ac:dyDescent="0.3">
      <c r="E128" s="12" t="s">
        <v>161</v>
      </c>
    </row>
    <row r="129" spans="5:5" x14ac:dyDescent="0.3">
      <c r="E129" s="12" t="s">
        <v>162</v>
      </c>
    </row>
    <row r="130" spans="5:5" x14ac:dyDescent="0.3">
      <c r="E130" s="12" t="s">
        <v>163</v>
      </c>
    </row>
    <row r="131" spans="5:5" x14ac:dyDescent="0.3">
      <c r="E131" s="12" t="s">
        <v>164</v>
      </c>
    </row>
    <row r="132" spans="5:5" x14ac:dyDescent="0.3">
      <c r="E132" s="12" t="s">
        <v>165</v>
      </c>
    </row>
    <row r="133" spans="5:5" x14ac:dyDescent="0.3">
      <c r="E133" s="12" t="s">
        <v>166</v>
      </c>
    </row>
    <row r="134" spans="5:5" x14ac:dyDescent="0.3">
      <c r="E134" s="12" t="s">
        <v>167</v>
      </c>
    </row>
    <row r="135" spans="5:5" x14ac:dyDescent="0.3">
      <c r="E135" s="12" t="s">
        <v>168</v>
      </c>
    </row>
    <row r="136" spans="5:5" x14ac:dyDescent="0.3">
      <c r="E136" s="12" t="s">
        <v>289</v>
      </c>
    </row>
    <row r="137" spans="5:5" x14ac:dyDescent="0.3">
      <c r="E137" s="12" t="s">
        <v>169</v>
      </c>
    </row>
    <row r="138" spans="5:5" x14ac:dyDescent="0.3">
      <c r="E138" s="12" t="s">
        <v>170</v>
      </c>
    </row>
    <row r="139" spans="5:5" x14ac:dyDescent="0.3">
      <c r="E139" s="12" t="s">
        <v>171</v>
      </c>
    </row>
    <row r="140" spans="5:5" x14ac:dyDescent="0.3">
      <c r="E140" s="12" t="s">
        <v>172</v>
      </c>
    </row>
    <row r="141" spans="5:5" x14ac:dyDescent="0.3">
      <c r="E141" s="12" t="s">
        <v>173</v>
      </c>
    </row>
    <row r="142" spans="5:5" x14ac:dyDescent="0.3">
      <c r="E142" s="12" t="s">
        <v>177</v>
      </c>
    </row>
    <row r="143" spans="5:5" x14ac:dyDescent="0.3">
      <c r="E143" s="12" t="s">
        <v>174</v>
      </c>
    </row>
    <row r="144" spans="5:5" x14ac:dyDescent="0.3">
      <c r="E144" s="12" t="s">
        <v>175</v>
      </c>
    </row>
    <row r="145" spans="5:5" x14ac:dyDescent="0.3">
      <c r="E145" s="12" t="s">
        <v>176</v>
      </c>
    </row>
    <row r="146" spans="5:5" x14ac:dyDescent="0.3">
      <c r="E146" s="12" t="s">
        <v>178</v>
      </c>
    </row>
    <row r="147" spans="5:5" x14ac:dyDescent="0.3">
      <c r="E147" s="12" t="s">
        <v>179</v>
      </c>
    </row>
    <row r="148" spans="5:5" x14ac:dyDescent="0.3">
      <c r="E148" s="12" t="s">
        <v>180</v>
      </c>
    </row>
    <row r="149" spans="5:5" x14ac:dyDescent="0.3">
      <c r="E149" s="12" t="s">
        <v>181</v>
      </c>
    </row>
    <row r="150" spans="5:5" x14ac:dyDescent="0.3">
      <c r="E150" s="12" t="s">
        <v>182</v>
      </c>
    </row>
    <row r="151" spans="5:5" x14ac:dyDescent="0.3">
      <c r="E151" s="12" t="s">
        <v>183</v>
      </c>
    </row>
    <row r="152" spans="5:5" x14ac:dyDescent="0.3">
      <c r="E152" s="12" t="s">
        <v>184</v>
      </c>
    </row>
    <row r="153" spans="5:5" x14ac:dyDescent="0.3">
      <c r="E153" s="12" t="s">
        <v>185</v>
      </c>
    </row>
    <row r="154" spans="5:5" x14ac:dyDescent="0.3">
      <c r="E154" s="12" t="s">
        <v>186</v>
      </c>
    </row>
    <row r="155" spans="5:5" x14ac:dyDescent="0.3">
      <c r="E155" s="12" t="s">
        <v>187</v>
      </c>
    </row>
    <row r="156" spans="5:5" x14ac:dyDescent="0.3">
      <c r="E156" s="12" t="s">
        <v>188</v>
      </c>
    </row>
    <row r="157" spans="5:5" x14ac:dyDescent="0.3">
      <c r="E157" s="12" t="s">
        <v>189</v>
      </c>
    </row>
    <row r="158" spans="5:5" x14ac:dyDescent="0.3">
      <c r="E158" s="12" t="s">
        <v>190</v>
      </c>
    </row>
    <row r="159" spans="5:5" x14ac:dyDescent="0.3">
      <c r="E159" s="12" t="s">
        <v>191</v>
      </c>
    </row>
    <row r="160" spans="5:5" x14ac:dyDescent="0.3">
      <c r="E160" s="12" t="s">
        <v>192</v>
      </c>
    </row>
    <row r="161" spans="5:5" x14ac:dyDescent="0.3">
      <c r="E161" s="12" t="s">
        <v>193</v>
      </c>
    </row>
    <row r="162" spans="5:5" x14ac:dyDescent="0.3">
      <c r="E162" s="12" t="s">
        <v>194</v>
      </c>
    </row>
    <row r="163" spans="5:5" x14ac:dyDescent="0.3">
      <c r="E163" s="12" t="s">
        <v>195</v>
      </c>
    </row>
    <row r="164" spans="5:5" x14ac:dyDescent="0.3">
      <c r="E164" s="12" t="s">
        <v>196</v>
      </c>
    </row>
    <row r="165" spans="5:5" x14ac:dyDescent="0.3">
      <c r="E165" s="12" t="s">
        <v>197</v>
      </c>
    </row>
    <row r="166" spans="5:5" x14ac:dyDescent="0.3">
      <c r="E166" s="12" t="s">
        <v>198</v>
      </c>
    </row>
    <row r="167" spans="5:5" x14ac:dyDescent="0.3">
      <c r="E167" s="12" t="s">
        <v>199</v>
      </c>
    </row>
    <row r="168" spans="5:5" x14ac:dyDescent="0.3">
      <c r="E168" s="12" t="s">
        <v>200</v>
      </c>
    </row>
    <row r="169" spans="5:5" x14ac:dyDescent="0.3">
      <c r="E169" s="12" t="s">
        <v>201</v>
      </c>
    </row>
    <row r="170" spans="5:5" x14ac:dyDescent="0.3">
      <c r="E170" s="12" t="s">
        <v>202</v>
      </c>
    </row>
    <row r="171" spans="5:5" x14ac:dyDescent="0.3">
      <c r="E171" s="12" t="s">
        <v>203</v>
      </c>
    </row>
    <row r="172" spans="5:5" x14ac:dyDescent="0.3">
      <c r="E172" s="12" t="s">
        <v>204</v>
      </c>
    </row>
    <row r="173" spans="5:5" x14ac:dyDescent="0.3">
      <c r="E173" s="12" t="s">
        <v>205</v>
      </c>
    </row>
    <row r="174" spans="5:5" x14ac:dyDescent="0.3">
      <c r="E174" s="12" t="s">
        <v>206</v>
      </c>
    </row>
    <row r="175" spans="5:5" x14ac:dyDescent="0.3">
      <c r="E175" s="12" t="s">
        <v>207</v>
      </c>
    </row>
    <row r="176" spans="5:5" x14ac:dyDescent="0.3">
      <c r="E176" s="12" t="s">
        <v>208</v>
      </c>
    </row>
    <row r="177" spans="5:5" x14ac:dyDescent="0.3">
      <c r="E177" s="12" t="s">
        <v>209</v>
      </c>
    </row>
    <row r="178" spans="5:5" x14ac:dyDescent="0.3">
      <c r="E178" s="12" t="s">
        <v>210</v>
      </c>
    </row>
    <row r="179" spans="5:5" x14ac:dyDescent="0.3">
      <c r="E179" s="12" t="s">
        <v>211</v>
      </c>
    </row>
    <row r="180" spans="5:5" x14ac:dyDescent="0.3">
      <c r="E180" s="12" t="s">
        <v>212</v>
      </c>
    </row>
    <row r="181" spans="5:5" x14ac:dyDescent="0.3">
      <c r="E181" s="12" t="s">
        <v>213</v>
      </c>
    </row>
    <row r="182" spans="5:5" x14ac:dyDescent="0.3">
      <c r="E182" s="12" t="s">
        <v>214</v>
      </c>
    </row>
    <row r="183" spans="5:5" x14ac:dyDescent="0.3">
      <c r="E183" s="12" t="s">
        <v>215</v>
      </c>
    </row>
    <row r="184" spans="5:5" x14ac:dyDescent="0.3">
      <c r="E184" s="12" t="s">
        <v>216</v>
      </c>
    </row>
    <row r="185" spans="5:5" x14ac:dyDescent="0.3">
      <c r="E185" s="12" t="s">
        <v>217</v>
      </c>
    </row>
    <row r="186" spans="5:5" x14ac:dyDescent="0.3">
      <c r="E186" s="12" t="s">
        <v>218</v>
      </c>
    </row>
    <row r="187" spans="5:5" x14ac:dyDescent="0.3">
      <c r="E187" s="12" t="s">
        <v>290</v>
      </c>
    </row>
    <row r="188" spans="5:5" x14ac:dyDescent="0.3">
      <c r="E188" s="12" t="s">
        <v>219</v>
      </c>
    </row>
    <row r="189" spans="5:5" x14ac:dyDescent="0.3">
      <c r="E189" s="12" t="s">
        <v>220</v>
      </c>
    </row>
    <row r="190" spans="5:5" x14ac:dyDescent="0.3">
      <c r="E190" s="12" t="s">
        <v>221</v>
      </c>
    </row>
    <row r="191" spans="5:5" x14ac:dyDescent="0.3">
      <c r="E191" s="12" t="s">
        <v>222</v>
      </c>
    </row>
    <row r="192" spans="5:5" x14ac:dyDescent="0.3">
      <c r="E192" s="12" t="s">
        <v>223</v>
      </c>
    </row>
    <row r="193" spans="5:5" x14ac:dyDescent="0.3">
      <c r="E193" s="12" t="s">
        <v>224</v>
      </c>
    </row>
    <row r="194" spans="5:5" x14ac:dyDescent="0.3">
      <c r="E194" s="12" t="s">
        <v>225</v>
      </c>
    </row>
    <row r="195" spans="5:5" x14ac:dyDescent="0.3">
      <c r="E195" s="12" t="s">
        <v>226</v>
      </c>
    </row>
    <row r="196" spans="5:5" x14ac:dyDescent="0.3">
      <c r="E196" s="12" t="s">
        <v>227</v>
      </c>
    </row>
    <row r="197" spans="5:5" x14ac:dyDescent="0.3">
      <c r="E197" s="12" t="s">
        <v>228</v>
      </c>
    </row>
    <row r="198" spans="5:5" x14ac:dyDescent="0.3">
      <c r="E198" s="12" t="s">
        <v>229</v>
      </c>
    </row>
    <row r="199" spans="5:5" x14ac:dyDescent="0.3">
      <c r="E199" s="12" t="s">
        <v>230</v>
      </c>
    </row>
    <row r="200" spans="5:5" x14ac:dyDescent="0.3">
      <c r="E200" s="12" t="s">
        <v>231</v>
      </c>
    </row>
    <row r="201" spans="5:5" x14ac:dyDescent="0.3">
      <c r="E201" s="12" t="s">
        <v>232</v>
      </c>
    </row>
    <row r="202" spans="5:5" x14ac:dyDescent="0.3">
      <c r="E202" s="12" t="s">
        <v>233</v>
      </c>
    </row>
    <row r="203" spans="5:5" x14ac:dyDescent="0.3">
      <c r="E203" s="12" t="s">
        <v>234</v>
      </c>
    </row>
    <row r="204" spans="5:5" x14ac:dyDescent="0.3">
      <c r="E204" s="12" t="s">
        <v>235</v>
      </c>
    </row>
    <row r="205" spans="5:5" x14ac:dyDescent="0.3">
      <c r="E205" s="12" t="s">
        <v>236</v>
      </c>
    </row>
    <row r="206" spans="5:5" x14ac:dyDescent="0.3">
      <c r="E206" s="12" t="s">
        <v>237</v>
      </c>
    </row>
    <row r="207" spans="5:5" x14ac:dyDescent="0.3">
      <c r="E207" s="12" t="s">
        <v>238</v>
      </c>
    </row>
    <row r="208" spans="5:5" x14ac:dyDescent="0.3">
      <c r="E208" s="12" t="s">
        <v>239</v>
      </c>
    </row>
    <row r="209" spans="5:5" x14ac:dyDescent="0.3">
      <c r="E209" s="12" t="s">
        <v>240</v>
      </c>
    </row>
    <row r="210" spans="5:5" x14ac:dyDescent="0.3">
      <c r="E210" s="12" t="s">
        <v>241</v>
      </c>
    </row>
    <row r="211" spans="5:5" x14ac:dyDescent="0.3">
      <c r="E211" s="12" t="s">
        <v>242</v>
      </c>
    </row>
    <row r="212" spans="5:5" x14ac:dyDescent="0.3">
      <c r="E212" s="12" t="s">
        <v>243</v>
      </c>
    </row>
    <row r="213" spans="5:5" x14ac:dyDescent="0.3">
      <c r="E213" s="12" t="s">
        <v>244</v>
      </c>
    </row>
    <row r="214" spans="5:5" x14ac:dyDescent="0.3">
      <c r="E214" s="12" t="s">
        <v>245</v>
      </c>
    </row>
    <row r="215" spans="5:5" x14ac:dyDescent="0.3">
      <c r="E215" s="12" t="s">
        <v>246</v>
      </c>
    </row>
    <row r="216" spans="5:5" x14ac:dyDescent="0.3">
      <c r="E216" s="12" t="s">
        <v>247</v>
      </c>
    </row>
    <row r="217" spans="5:5" x14ac:dyDescent="0.3">
      <c r="E217" s="12" t="s">
        <v>248</v>
      </c>
    </row>
    <row r="218" spans="5:5" x14ac:dyDescent="0.3">
      <c r="E218" s="12" t="s">
        <v>249</v>
      </c>
    </row>
    <row r="219" spans="5:5" x14ac:dyDescent="0.3">
      <c r="E219" s="12" t="s">
        <v>250</v>
      </c>
    </row>
    <row r="220" spans="5:5" x14ac:dyDescent="0.3">
      <c r="E220" s="12" t="s">
        <v>251</v>
      </c>
    </row>
    <row r="221" spans="5:5" x14ac:dyDescent="0.3">
      <c r="E221" s="12" t="s">
        <v>252</v>
      </c>
    </row>
    <row r="222" spans="5:5" x14ac:dyDescent="0.3">
      <c r="E222" s="12" t="s">
        <v>253</v>
      </c>
    </row>
    <row r="223" spans="5:5" x14ac:dyDescent="0.3">
      <c r="E223" s="12" t="s">
        <v>254</v>
      </c>
    </row>
    <row r="224" spans="5:5" x14ac:dyDescent="0.3">
      <c r="E224" s="12" t="s">
        <v>255</v>
      </c>
    </row>
    <row r="225" spans="5:5" x14ac:dyDescent="0.3">
      <c r="E225" s="12" t="s">
        <v>256</v>
      </c>
    </row>
    <row r="226" spans="5:5" x14ac:dyDescent="0.3">
      <c r="E226" s="12" t="s">
        <v>257</v>
      </c>
    </row>
    <row r="227" spans="5:5" x14ac:dyDescent="0.3">
      <c r="E227" s="12" t="s">
        <v>258</v>
      </c>
    </row>
    <row r="228" spans="5:5" x14ac:dyDescent="0.3">
      <c r="E228" s="12" t="s">
        <v>259</v>
      </c>
    </row>
    <row r="229" spans="5:5" x14ac:dyDescent="0.3">
      <c r="E229" s="12" t="s">
        <v>260</v>
      </c>
    </row>
    <row r="230" spans="5:5" x14ac:dyDescent="0.3">
      <c r="E230" s="12" t="s">
        <v>261</v>
      </c>
    </row>
    <row r="231" spans="5:5" x14ac:dyDescent="0.3">
      <c r="E231" s="12" t="s">
        <v>262</v>
      </c>
    </row>
    <row r="232" spans="5:5" x14ac:dyDescent="0.3">
      <c r="E232" s="12" t="s">
        <v>263</v>
      </c>
    </row>
    <row r="233" spans="5:5" x14ac:dyDescent="0.3">
      <c r="E233" s="12" t="s">
        <v>264</v>
      </c>
    </row>
    <row r="234" spans="5:5" x14ac:dyDescent="0.3">
      <c r="E234" s="12" t="s">
        <v>265</v>
      </c>
    </row>
    <row r="235" spans="5:5" x14ac:dyDescent="0.3">
      <c r="E235" s="12" t="s">
        <v>266</v>
      </c>
    </row>
    <row r="236" spans="5:5" x14ac:dyDescent="0.3">
      <c r="E236" s="12" t="s">
        <v>267</v>
      </c>
    </row>
    <row r="237" spans="5:5" x14ac:dyDescent="0.3">
      <c r="E237" s="12" t="s">
        <v>268</v>
      </c>
    </row>
    <row r="238" spans="5:5" x14ac:dyDescent="0.3">
      <c r="E238" s="12" t="s">
        <v>269</v>
      </c>
    </row>
    <row r="239" spans="5:5" x14ac:dyDescent="0.3">
      <c r="E239" s="12" t="s">
        <v>270</v>
      </c>
    </row>
    <row r="240" spans="5:5" x14ac:dyDescent="0.3">
      <c r="E240" s="12" t="s">
        <v>271</v>
      </c>
    </row>
    <row r="241" spans="5:5" x14ac:dyDescent="0.3">
      <c r="E241" s="12" t="s">
        <v>272</v>
      </c>
    </row>
    <row r="242" spans="5:5" x14ac:dyDescent="0.3">
      <c r="E242" s="12" t="s">
        <v>273</v>
      </c>
    </row>
    <row r="243" spans="5:5" x14ac:dyDescent="0.3">
      <c r="E243" s="12" t="s">
        <v>274</v>
      </c>
    </row>
    <row r="244" spans="5:5" x14ac:dyDescent="0.3">
      <c r="E244" s="12" t="s">
        <v>291</v>
      </c>
    </row>
    <row r="245" spans="5:5" x14ac:dyDescent="0.3">
      <c r="E245" s="12" t="s">
        <v>275</v>
      </c>
    </row>
    <row r="246" spans="5:5" x14ac:dyDescent="0.3">
      <c r="E246" s="12" t="s">
        <v>276</v>
      </c>
    </row>
    <row r="247" spans="5:5" x14ac:dyDescent="0.3">
      <c r="E247" s="12" t="s">
        <v>277</v>
      </c>
    </row>
    <row r="248" spans="5:5" x14ac:dyDescent="0.3">
      <c r="E248" s="12" t="s">
        <v>278</v>
      </c>
    </row>
    <row r="249" spans="5:5" x14ac:dyDescent="0.3">
      <c r="E249" s="12" t="s">
        <v>279</v>
      </c>
    </row>
    <row r="250" spans="5:5" x14ac:dyDescent="0.3">
      <c r="E250" s="12" t="s">
        <v>280</v>
      </c>
    </row>
    <row r="251" spans="5:5" x14ac:dyDescent="0.3">
      <c r="E251" s="12" t="s">
        <v>281</v>
      </c>
    </row>
    <row r="252" spans="5:5" x14ac:dyDescent="0.3">
      <c r="E252" s="12" t="s">
        <v>282</v>
      </c>
    </row>
    <row r="253" spans="5:5" x14ac:dyDescent="0.3">
      <c r="E253" s="12" t="s">
        <v>283</v>
      </c>
    </row>
    <row r="254" spans="5:5" x14ac:dyDescent="0.3">
      <c r="E254" s="12" t="s">
        <v>284</v>
      </c>
    </row>
    <row r="255" spans="5:5" x14ac:dyDescent="0.3">
      <c r="E255" s="12" t="s">
        <v>285</v>
      </c>
    </row>
    <row r="256" spans="5:5" x14ac:dyDescent="0.3">
      <c r="E256" s="12" t="s">
        <v>286</v>
      </c>
    </row>
    <row r="257" spans="5:5" x14ac:dyDescent="0.3">
      <c r="E257" s="12" t="s">
        <v>292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0" tint="-0.499984740745262"/>
  </sheetPr>
  <dimension ref="A1:I88"/>
  <sheetViews>
    <sheetView showGridLines="0" tabSelected="1" view="pageLayout" zoomScaleNormal="100" workbookViewId="0">
      <selection activeCell="D5" sqref="D5:I5"/>
    </sheetView>
  </sheetViews>
  <sheetFormatPr defaultColWidth="0" defaultRowHeight="14.4" zeroHeight="1" x14ac:dyDescent="0.3"/>
  <cols>
    <col min="1" max="1" width="1.88671875" style="11" customWidth="1"/>
    <col min="2" max="2" width="19.33203125" style="11" customWidth="1"/>
    <col min="3" max="3" width="21.44140625" style="11" customWidth="1"/>
    <col min="4" max="9" width="9.109375" style="11" customWidth="1"/>
    <col min="10" max="16384" width="9.109375" style="11" hidden="1"/>
  </cols>
  <sheetData>
    <row r="1" spans="1:9" x14ac:dyDescent="0.3">
      <c r="A1" s="2" t="s">
        <v>13</v>
      </c>
      <c r="D1" s="1"/>
      <c r="E1" s="1"/>
      <c r="F1" s="1"/>
      <c r="G1" s="1"/>
      <c r="H1" s="1"/>
      <c r="I1" s="1"/>
    </row>
    <row r="2" spans="1:9" ht="15.6" x14ac:dyDescent="0.3">
      <c r="A2" s="122" t="s">
        <v>399</v>
      </c>
      <c r="B2" s="122"/>
      <c r="C2" s="122"/>
      <c r="D2" s="122"/>
      <c r="E2" s="122"/>
      <c r="F2" s="122"/>
      <c r="G2" s="122"/>
      <c r="H2" s="122"/>
      <c r="I2" s="122"/>
    </row>
    <row r="3" spans="1:9" ht="25.95" customHeight="1" x14ac:dyDescent="0.3">
      <c r="A3" s="123" t="s">
        <v>366</v>
      </c>
      <c r="B3" s="124"/>
      <c r="C3" s="124"/>
      <c r="D3" s="124"/>
      <c r="E3" s="124"/>
      <c r="F3" s="124"/>
      <c r="G3" s="124"/>
      <c r="H3" s="124"/>
      <c r="I3" s="124"/>
    </row>
    <row r="4" spans="1:9" ht="12.6" customHeight="1" x14ac:dyDescent="0.3">
      <c r="A4" s="125" t="s">
        <v>7</v>
      </c>
      <c r="B4" s="125"/>
      <c r="C4" s="125"/>
      <c r="D4" s="125"/>
      <c r="E4" s="125"/>
      <c r="F4" s="125"/>
      <c r="G4" s="125"/>
      <c r="H4" s="125"/>
      <c r="I4" s="125"/>
    </row>
    <row r="5" spans="1:9" x14ac:dyDescent="0.3">
      <c r="A5" s="119" t="s">
        <v>2</v>
      </c>
      <c r="B5" s="120"/>
      <c r="C5" s="120"/>
      <c r="D5" s="97"/>
      <c r="E5" s="97"/>
      <c r="F5" s="97"/>
      <c r="G5" s="97"/>
      <c r="H5" s="97"/>
      <c r="I5" s="97"/>
    </row>
    <row r="6" spans="1:9" x14ac:dyDescent="0.3">
      <c r="A6" s="119" t="s">
        <v>11</v>
      </c>
      <c r="B6" s="120"/>
      <c r="C6" s="120"/>
      <c r="D6" s="97"/>
      <c r="E6" s="97"/>
      <c r="F6" s="97"/>
      <c r="G6" s="97"/>
      <c r="H6" s="97"/>
      <c r="I6" s="97"/>
    </row>
    <row r="7" spans="1:9" x14ac:dyDescent="0.3">
      <c r="A7" s="119" t="s">
        <v>12</v>
      </c>
      <c r="B7" s="120"/>
      <c r="C7" s="120"/>
      <c r="D7" s="97"/>
      <c r="E7" s="97"/>
      <c r="F7" s="97"/>
      <c r="G7" s="97"/>
      <c r="H7" s="97"/>
      <c r="I7" s="97"/>
    </row>
    <row r="8" spans="1:9" x14ac:dyDescent="0.3">
      <c r="A8" s="119" t="s">
        <v>9</v>
      </c>
      <c r="B8" s="120"/>
      <c r="C8" s="120"/>
      <c r="D8" s="97"/>
      <c r="E8" s="97"/>
      <c r="F8" s="97"/>
      <c r="G8" s="97"/>
      <c r="H8" s="97"/>
      <c r="I8" s="97"/>
    </row>
    <row r="9" spans="1:9" x14ac:dyDescent="0.3">
      <c r="A9" s="115" t="s">
        <v>21</v>
      </c>
      <c r="B9" s="109"/>
      <c r="C9" s="109"/>
      <c r="D9" s="116"/>
      <c r="E9" s="116"/>
      <c r="F9" s="116"/>
      <c r="G9" s="116"/>
      <c r="H9" s="116"/>
      <c r="I9" s="116"/>
    </row>
    <row r="10" spans="1:9" x14ac:dyDescent="0.3">
      <c r="A10" s="119" t="s">
        <v>10</v>
      </c>
      <c r="B10" s="120"/>
      <c r="C10" s="120"/>
      <c r="D10" s="97"/>
      <c r="E10" s="97"/>
      <c r="F10" s="97"/>
      <c r="G10" s="97"/>
      <c r="H10" s="97"/>
      <c r="I10" s="97"/>
    </row>
    <row r="11" spans="1:9" x14ac:dyDescent="0.3">
      <c r="A11" s="108" t="s">
        <v>3</v>
      </c>
      <c r="B11" s="109"/>
      <c r="C11" s="109"/>
      <c r="D11" s="97"/>
      <c r="E11" s="97"/>
      <c r="F11" s="97"/>
      <c r="G11" s="97"/>
      <c r="H11" s="97"/>
      <c r="I11" s="97"/>
    </row>
    <row r="12" spans="1:9" x14ac:dyDescent="0.3">
      <c r="A12" s="119" t="s">
        <v>4</v>
      </c>
      <c r="B12" s="120"/>
      <c r="C12" s="120"/>
      <c r="D12" s="97"/>
      <c r="E12" s="97"/>
      <c r="F12" s="97"/>
      <c r="G12" s="97"/>
      <c r="H12" s="97"/>
      <c r="I12" s="97"/>
    </row>
    <row r="13" spans="1:9" x14ac:dyDescent="0.3">
      <c r="A13" s="119" t="s">
        <v>0</v>
      </c>
      <c r="B13" s="120"/>
      <c r="C13" s="120"/>
      <c r="D13" s="97"/>
      <c r="E13" s="97"/>
      <c r="F13" s="97"/>
      <c r="G13" s="97"/>
      <c r="H13" s="97"/>
      <c r="I13" s="97"/>
    </row>
    <row r="14" spans="1:9" x14ac:dyDescent="0.3">
      <c r="A14" s="119" t="s">
        <v>1</v>
      </c>
      <c r="B14" s="120"/>
      <c r="C14" s="120"/>
      <c r="D14" s="121"/>
      <c r="E14" s="121"/>
      <c r="F14" s="121"/>
      <c r="G14" s="121"/>
      <c r="H14" s="121"/>
      <c r="I14" s="121"/>
    </row>
    <row r="15" spans="1:9" x14ac:dyDescent="0.3">
      <c r="A15" s="119" t="s">
        <v>6</v>
      </c>
      <c r="B15" s="120"/>
      <c r="C15" s="120"/>
      <c r="D15" s="97"/>
      <c r="E15" s="97"/>
      <c r="F15" s="97"/>
      <c r="G15" s="97"/>
      <c r="H15" s="97"/>
      <c r="I15" s="97"/>
    </row>
    <row r="16" spans="1:9" x14ac:dyDescent="0.3">
      <c r="A16" s="119" t="s">
        <v>4</v>
      </c>
      <c r="B16" s="120"/>
      <c r="C16" s="120"/>
      <c r="D16" s="97"/>
      <c r="E16" s="97"/>
      <c r="F16" s="97"/>
      <c r="G16" s="97"/>
      <c r="H16" s="97"/>
      <c r="I16" s="97"/>
    </row>
    <row r="17" spans="1:9" x14ac:dyDescent="0.3">
      <c r="A17" s="119" t="s">
        <v>0</v>
      </c>
      <c r="B17" s="120"/>
      <c r="C17" s="120"/>
      <c r="D17" s="97"/>
      <c r="E17" s="97"/>
      <c r="F17" s="97"/>
      <c r="G17" s="97"/>
      <c r="H17" s="97"/>
      <c r="I17" s="97"/>
    </row>
    <row r="18" spans="1:9" x14ac:dyDescent="0.3">
      <c r="A18" s="119" t="s">
        <v>1</v>
      </c>
      <c r="B18" s="120"/>
      <c r="C18" s="120"/>
      <c r="D18" s="121"/>
      <c r="E18" s="121"/>
      <c r="F18" s="121"/>
      <c r="G18" s="121"/>
      <c r="H18" s="121"/>
      <c r="I18" s="121"/>
    </row>
    <row r="19" spans="1:9" x14ac:dyDescent="0.3">
      <c r="A19" s="108" t="s">
        <v>17</v>
      </c>
      <c r="B19" s="109"/>
      <c r="C19" s="109"/>
      <c r="D19" s="97"/>
      <c r="E19" s="97"/>
      <c r="F19" s="97"/>
      <c r="G19" s="97"/>
      <c r="H19" s="97"/>
      <c r="I19" s="97"/>
    </row>
    <row r="20" spans="1:9" x14ac:dyDescent="0.3">
      <c r="A20" s="3"/>
      <c r="B20" s="3"/>
      <c r="C20" s="3"/>
      <c r="D20" s="4"/>
      <c r="E20" s="4"/>
      <c r="F20" s="4"/>
      <c r="G20" s="4"/>
      <c r="H20" s="4"/>
      <c r="I20" s="4"/>
    </row>
    <row r="21" spans="1:9" x14ac:dyDescent="0.3">
      <c r="A21" s="108" t="s">
        <v>14</v>
      </c>
      <c r="B21" s="109"/>
      <c r="C21" s="109"/>
      <c r="D21" s="97"/>
      <c r="E21" s="97"/>
      <c r="F21" s="97"/>
      <c r="G21" s="97"/>
      <c r="H21" s="97"/>
      <c r="I21" s="97"/>
    </row>
    <row r="22" spans="1:9" x14ac:dyDescent="0.3">
      <c r="A22" s="108" t="s">
        <v>15</v>
      </c>
      <c r="B22" s="109"/>
      <c r="C22" s="109"/>
      <c r="D22" s="97"/>
      <c r="E22" s="97"/>
      <c r="F22" s="97"/>
      <c r="G22" s="97"/>
      <c r="H22" s="97"/>
      <c r="I22" s="97"/>
    </row>
    <row r="23" spans="1:9" x14ac:dyDescent="0.3">
      <c r="A23" s="108" t="s">
        <v>16</v>
      </c>
      <c r="B23" s="109"/>
      <c r="C23" s="109"/>
      <c r="D23" s="97"/>
      <c r="E23" s="97"/>
      <c r="F23" s="97"/>
      <c r="G23" s="97"/>
      <c r="H23" s="97"/>
      <c r="I23" s="97"/>
    </row>
    <row r="24" spans="1:9" x14ac:dyDescent="0.3">
      <c r="A24" s="115" t="s">
        <v>22</v>
      </c>
      <c r="B24" s="109"/>
      <c r="C24" s="109"/>
      <c r="D24" s="116"/>
      <c r="E24" s="116"/>
      <c r="F24" s="116"/>
      <c r="G24" s="116"/>
      <c r="H24" s="116"/>
      <c r="I24" s="116"/>
    </row>
    <row r="25" spans="1:9" x14ac:dyDescent="0.3">
      <c r="A25" s="108" t="s">
        <v>5</v>
      </c>
      <c r="B25" s="109"/>
      <c r="C25" s="109"/>
      <c r="D25" s="97"/>
      <c r="E25" s="97"/>
      <c r="F25" s="97"/>
      <c r="G25" s="97"/>
      <c r="H25" s="97"/>
      <c r="I25" s="97"/>
    </row>
    <row r="26" spans="1:9" ht="3.75" customHeight="1" x14ac:dyDescent="0.3">
      <c r="A26" s="5"/>
      <c r="B26" s="5"/>
      <c r="C26" s="5"/>
      <c r="D26" s="6"/>
      <c r="E26" s="6"/>
      <c r="F26" s="6"/>
      <c r="G26" s="6"/>
      <c r="H26" s="6"/>
      <c r="I26" s="6"/>
    </row>
    <row r="27" spans="1:9" ht="15.75" customHeight="1" x14ac:dyDescent="0.3">
      <c r="A27" s="7" t="s">
        <v>8</v>
      </c>
      <c r="B27" s="8"/>
    </row>
    <row r="28" spans="1:9" ht="30" customHeight="1" x14ac:dyDescent="0.3">
      <c r="A28" s="117" t="s">
        <v>18</v>
      </c>
      <c r="B28" s="118"/>
      <c r="C28" s="118"/>
      <c r="D28" s="97"/>
      <c r="E28" s="97"/>
      <c r="F28" s="97"/>
      <c r="G28" s="97"/>
      <c r="H28" s="97"/>
      <c r="I28" s="97"/>
    </row>
    <row r="29" spans="1:9" ht="36" hidden="1" customHeight="1" x14ac:dyDescent="0.3">
      <c r="A29" s="113" t="s">
        <v>305</v>
      </c>
      <c r="B29" s="114"/>
      <c r="C29" s="114"/>
      <c r="D29" s="112"/>
      <c r="E29" s="112"/>
      <c r="F29" s="112"/>
      <c r="G29" s="112"/>
      <c r="H29" s="112"/>
      <c r="I29" s="112"/>
    </row>
    <row r="30" spans="1:9" ht="36" hidden="1" customHeight="1" x14ac:dyDescent="0.3">
      <c r="A30" s="110" t="s">
        <v>19</v>
      </c>
      <c r="B30" s="111"/>
      <c r="C30" s="111"/>
      <c r="D30" s="112"/>
      <c r="E30" s="112"/>
      <c r="F30" s="112"/>
      <c r="G30" s="112"/>
      <c r="H30" s="112"/>
      <c r="I30" s="112"/>
    </row>
    <row r="31" spans="1:9" s="13" customFormat="1" ht="18" customHeight="1" x14ac:dyDescent="0.3">
      <c r="A31" s="113" t="s">
        <v>365</v>
      </c>
      <c r="B31" s="114"/>
      <c r="C31" s="114"/>
      <c r="D31" s="128"/>
      <c r="E31" s="128"/>
      <c r="F31" s="128"/>
      <c r="G31" s="128"/>
      <c r="H31" s="128"/>
      <c r="I31" s="128"/>
    </row>
    <row r="32" spans="1:9" s="13" customFormat="1" x14ac:dyDescent="0.3">
      <c r="A32" s="113" t="s">
        <v>481</v>
      </c>
      <c r="B32" s="114"/>
      <c r="C32" s="114"/>
      <c r="D32" s="128"/>
      <c r="E32" s="128"/>
      <c r="F32" s="128"/>
      <c r="G32" s="128"/>
      <c r="H32" s="128"/>
      <c r="I32" s="128"/>
    </row>
    <row r="33" spans="1:9" s="13" customFormat="1" hidden="1" x14ac:dyDescent="0.3">
      <c r="A33" s="126" t="s">
        <v>363</v>
      </c>
      <c r="B33" s="114"/>
      <c r="C33" s="114"/>
      <c r="D33" s="112"/>
      <c r="E33" s="112"/>
      <c r="F33" s="112"/>
      <c r="G33" s="112"/>
      <c r="H33" s="112"/>
      <c r="I33" s="112"/>
    </row>
    <row r="34" spans="1:9" s="13" customFormat="1" hidden="1" x14ac:dyDescent="0.3">
      <c r="A34" s="126" t="s">
        <v>364</v>
      </c>
      <c r="B34" s="114"/>
      <c r="C34" s="114"/>
      <c r="D34" s="127"/>
      <c r="E34" s="127"/>
      <c r="F34" s="127"/>
      <c r="G34" s="127"/>
      <c r="H34" s="127"/>
      <c r="I34" s="127"/>
    </row>
    <row r="35" spans="1:9" s="13" customFormat="1" x14ac:dyDescent="0.3">
      <c r="A35" s="23" t="s">
        <v>303</v>
      </c>
      <c r="B35" s="22"/>
      <c r="C35" s="22"/>
      <c r="D35" s="98"/>
      <c r="E35" s="99"/>
      <c r="F35" s="99"/>
      <c r="G35" s="99"/>
      <c r="H35" s="99"/>
      <c r="I35" s="99"/>
    </row>
    <row r="36" spans="1:9" s="13" customFormat="1" x14ac:dyDescent="0.3">
      <c r="A36" s="101" t="s">
        <v>304</v>
      </c>
      <c r="B36" s="102"/>
      <c r="C36" s="102"/>
      <c r="D36" s="98"/>
      <c r="E36" s="100"/>
      <c r="F36" s="100"/>
      <c r="G36" s="100"/>
      <c r="H36" s="100"/>
      <c r="I36" s="100"/>
    </row>
    <row r="37" spans="1:9" s="13" customFormat="1" ht="29.25" hidden="1" customHeight="1" x14ac:dyDescent="0.3">
      <c r="A37" s="103" t="s">
        <v>353</v>
      </c>
      <c r="B37" s="104"/>
      <c r="C37" s="104"/>
      <c r="D37" s="105"/>
      <c r="E37" s="105"/>
      <c r="F37" s="105"/>
      <c r="G37" s="105"/>
      <c r="H37" s="105"/>
      <c r="I37" s="105"/>
    </row>
    <row r="38" spans="1:9" s="13" customFormat="1" ht="18.600000000000001" hidden="1" customHeight="1" x14ac:dyDescent="0.3">
      <c r="A38" s="7" t="s">
        <v>362</v>
      </c>
      <c r="B38" s="7"/>
      <c r="C38" s="9"/>
      <c r="D38" s="45"/>
      <c r="E38" s="45"/>
      <c r="F38" s="45"/>
      <c r="G38" s="45"/>
      <c r="H38" s="45"/>
      <c r="I38" s="45"/>
    </row>
    <row r="39" spans="1:9" s="13" customFormat="1" ht="45" hidden="1" customHeight="1" x14ac:dyDescent="0.3">
      <c r="A39" s="106" t="s">
        <v>20</v>
      </c>
      <c r="B39" s="106"/>
      <c r="C39" s="106"/>
      <c r="D39" s="107"/>
      <c r="E39" s="107"/>
      <c r="F39" s="107"/>
      <c r="G39" s="107"/>
      <c r="H39" s="107"/>
      <c r="I39" s="107"/>
    </row>
    <row r="40" spans="1:9" s="13" customFormat="1" ht="20.25" hidden="1" customHeight="1" x14ac:dyDescent="0.3">
      <c r="A40" s="106" t="s">
        <v>23</v>
      </c>
      <c r="B40" s="106"/>
      <c r="C40" s="106"/>
      <c r="D40" s="107"/>
      <c r="E40" s="107"/>
      <c r="F40" s="107"/>
      <c r="G40" s="107"/>
      <c r="H40" s="107"/>
      <c r="I40" s="107"/>
    </row>
    <row r="41" spans="1:9" s="13" customFormat="1" ht="18.75" customHeight="1" x14ac:dyDescent="0.3">
      <c r="A41" s="7" t="s">
        <v>393</v>
      </c>
      <c r="B41" s="8"/>
    </row>
    <row r="42" spans="1:9" s="13" customFormat="1" ht="30.6" customHeight="1" x14ac:dyDescent="0.3">
      <c r="A42" s="96" t="s">
        <v>394</v>
      </c>
      <c r="B42" s="96"/>
      <c r="C42" s="96"/>
      <c r="D42" s="97"/>
      <c r="E42" s="97"/>
      <c r="F42" s="97"/>
      <c r="G42" s="97"/>
      <c r="H42" s="97"/>
      <c r="I42" s="97"/>
    </row>
    <row r="43" spans="1:9" ht="15" customHeight="1" x14ac:dyDescent="0.3">
      <c r="A43" s="96" t="s">
        <v>395</v>
      </c>
      <c r="B43" s="96"/>
      <c r="C43" s="96"/>
      <c r="D43" s="97"/>
      <c r="E43" s="97"/>
      <c r="F43" s="97"/>
      <c r="G43" s="97"/>
      <c r="H43" s="97"/>
      <c r="I43" s="97"/>
    </row>
    <row r="44" spans="1:9" x14ac:dyDescent="0.3"/>
    <row r="45" spans="1:9" hidden="1" x14ac:dyDescent="0.3"/>
    <row r="46" spans="1:9" hidden="1" x14ac:dyDescent="0.3"/>
    <row r="47" spans="1:9" hidden="1" x14ac:dyDescent="0.3"/>
    <row r="48" spans="1:9"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row r="82" hidden="1" x14ac:dyDescent="0.3"/>
    <row r="83" hidden="1" x14ac:dyDescent="0.3"/>
    <row r="84" hidden="1" x14ac:dyDescent="0.3"/>
    <row r="85" hidden="1" x14ac:dyDescent="0.3"/>
    <row r="86" hidden="1" x14ac:dyDescent="0.3"/>
    <row r="87" hidden="1" x14ac:dyDescent="0.3"/>
    <row r="88" x14ac:dyDescent="0.3"/>
  </sheetData>
  <sheetProtection algorithmName="SHA-512" hashValue="P88DRgfIMNHsCMumxhEzW0BEqYYLkYZL/Erj3HOHopZWpNtuQgEDIsN8CTVIeLkanagtBl2us7Qi6z1gtp1FDw==" saltValue="SgtnL2GTFYRMKRwxszvosA==" spinCount="100000" sheet="1" objects="1" scenarios="1"/>
  <mergeCells count="70">
    <mergeCell ref="A33:C33"/>
    <mergeCell ref="D33:I33"/>
    <mergeCell ref="A34:C34"/>
    <mergeCell ref="D34:I34"/>
    <mergeCell ref="A31:C31"/>
    <mergeCell ref="D31:I31"/>
    <mergeCell ref="A32:C32"/>
    <mergeCell ref="D32:I32"/>
    <mergeCell ref="A12:C12"/>
    <mergeCell ref="D12:I12"/>
    <mergeCell ref="A13:C13"/>
    <mergeCell ref="A9:C9"/>
    <mergeCell ref="D9:I9"/>
    <mergeCell ref="A10:C10"/>
    <mergeCell ref="D10:I10"/>
    <mergeCell ref="A11:C11"/>
    <mergeCell ref="D11:I11"/>
    <mergeCell ref="D13:I13"/>
    <mergeCell ref="A6:C6"/>
    <mergeCell ref="D6:I6"/>
    <mergeCell ref="A7:C7"/>
    <mergeCell ref="D7:I7"/>
    <mergeCell ref="A8:C8"/>
    <mergeCell ref="D8:I8"/>
    <mergeCell ref="A2:I2"/>
    <mergeCell ref="A3:I3"/>
    <mergeCell ref="A4:I4"/>
    <mergeCell ref="A5:C5"/>
    <mergeCell ref="D5:I5"/>
    <mergeCell ref="A14:C14"/>
    <mergeCell ref="D14:I14"/>
    <mergeCell ref="A15:C15"/>
    <mergeCell ref="D15:I15"/>
    <mergeCell ref="D19:I19"/>
    <mergeCell ref="A19:C19"/>
    <mergeCell ref="A16:C16"/>
    <mergeCell ref="D16:I16"/>
    <mergeCell ref="A17:C17"/>
    <mergeCell ref="D17:I17"/>
    <mergeCell ref="A18:C18"/>
    <mergeCell ref="D18:I18"/>
    <mergeCell ref="A21:C21"/>
    <mergeCell ref="D21:I21"/>
    <mergeCell ref="A30:C30"/>
    <mergeCell ref="D30:I30"/>
    <mergeCell ref="A29:C29"/>
    <mergeCell ref="D29:I29"/>
    <mergeCell ref="A22:C22"/>
    <mergeCell ref="D22:I22"/>
    <mergeCell ref="A23:C23"/>
    <mergeCell ref="D23:I23"/>
    <mergeCell ref="A24:C24"/>
    <mergeCell ref="D24:I24"/>
    <mergeCell ref="A25:C25"/>
    <mergeCell ref="D25:I25"/>
    <mergeCell ref="A28:C28"/>
    <mergeCell ref="D28:I28"/>
    <mergeCell ref="A43:C43"/>
    <mergeCell ref="D43:I43"/>
    <mergeCell ref="A42:C42"/>
    <mergeCell ref="D42:I42"/>
    <mergeCell ref="D35:I35"/>
    <mergeCell ref="D36:I36"/>
    <mergeCell ref="A36:C36"/>
    <mergeCell ref="A37:C37"/>
    <mergeCell ref="D37:I37"/>
    <mergeCell ref="A39:C39"/>
    <mergeCell ref="A40:C40"/>
    <mergeCell ref="D39:I39"/>
    <mergeCell ref="D40:I40"/>
  </mergeCells>
  <dataValidations xWindow="987" yWindow="793" count="31">
    <dataValidation type="list" allowBlank="1" showInputMessage="1" showErrorMessage="1" promptTitle="Legal Description" prompt="What month does your fiscal year end?" sqref="D29:I29">
      <formula1>"01,02,03,04,05,06,07,08,09,10,11,12"</formula1>
    </dataValidation>
    <dataValidation type="list" allowBlank="1" showInputMessage="1" showErrorMessage="1" promptTitle="Legal Description" prompt="Please select the day of the month that your fiscal year ends" sqref="D30:I30">
      <formula1>"01,02,03,04,05,06,07,08,09,10,11,12,13,14,15,16,17,18,19,20,21,22,23,24,25,26,27,28,29,30,31"</formula1>
    </dataValidation>
    <dataValidation type="textLength" operator="greaterThan" allowBlank="1" showInputMessage="1" showErrorMessage="1" errorTitle="Signature Authority Name Error" error="Please enter a Signature Authority first name" promptTitle="Contact Information" prompt="Enter Signature Authority First Name" sqref="D21:I21">
      <formula1>1</formula1>
    </dataValidation>
    <dataValidation allowBlank="1" showInputMessage="1" showErrorMessage="1" errorTitle="Signature Authority Error" error="Please enter a Signature Authority last name" promptTitle="Contact Information" prompt="Enter Signature Authority Last Name" sqref="D22:I22"/>
    <dataValidation allowBlank="1" showInputMessage="1" showErrorMessage="1" errorTitle="Signature Authority Title" error="Please enter a Signature Authority Title" promptTitle="Contact Information" prompt="Enter Signature Authority Title" sqref="D23:I23"/>
    <dataValidation type="list" allowBlank="1" showInputMessage="1" showErrorMessage="1" promptTitle="Legal Description" prompt="Select legal form of Applicant from the drop down menu" sqref="D28:I28">
      <formula1>"Unit of General Purpose Local Government,Private Nonprofit Organization, OTHER - INELIGIBLE APPLICANT"</formula1>
    </dataValidation>
    <dataValidation type="list" allowBlank="1" showInputMessage="1" showErrorMessage="1" promptTitle="Legal Description" prompt="Is Applicant an Victims Services Provider" sqref="D35:I35">
      <formula1>"Yes, No"</formula1>
    </dataValidation>
    <dataValidation type="list" allowBlank="1" showInputMessage="1" showErrorMessage="1" promptTitle="Legal Description" prompt="Does Applicant plan to serve foster youth with ESG funds?" sqref="D37:I37">
      <formula1>"Yes, No"</formula1>
    </dataValidation>
    <dataValidation type="list" allowBlank="1" showInputMessage="1" showErrorMessage="1" promptTitle="Legal Description" prompt="Is Applicant a Faith-Based Organization?" sqref="D36:I36">
      <formula1>"Yes, No"</formula1>
    </dataValidation>
    <dataValidation allowBlank="1" showInputMessage="1" showErrorMessage="1" promptTitle="Contact Information" prompt="Enter Physical Address City if different from mailing address city" sqref="D16:I16"/>
    <dataValidation allowBlank="1" showInputMessage="1" showErrorMessage="1" promptTitle="Contact Information" prompt="Enter physical addresss state if different from mailing address state" sqref="D17:I17"/>
    <dataValidation type="textLength" operator="equal" allowBlank="1" showInputMessage="1" showErrorMessage="1" errorTitle="Phone Number Error" error="Please enter a valid phone number" promptTitle="Contact Information" prompt="Enter Signature Authority Phone Number" sqref="D24:I24">
      <formula1>10</formula1>
    </dataValidation>
    <dataValidation type="textLength" operator="greaterThan" allowBlank="1" showInputMessage="1" showErrorMessage="1" errorTitle="Email Error" error="Please enter an email address" promptTitle="Contact Information" prompt="Enter Signature Authority Email" sqref="D25:I25">
      <formula1>1</formula1>
    </dataValidation>
    <dataValidation type="textLength" operator="greaterThan" allowBlank="1" showInputMessage="1" showErrorMessage="1" errorTitle="Legal Name Missing" error="Please enter your organization's name." promptTitle="Contact Information" prompt="Applicant Legal Name" sqref="D5:I5">
      <formula1>1</formula1>
    </dataValidation>
    <dataValidation type="textLength" operator="greaterThan" allowBlank="1" showInputMessage="1" showErrorMessage="1" errorTitle="Contact Name Error" error="Please enter a contact first name" promptTitle="Contact Information" prompt="Enter Applicant Contact First Name" sqref="D6:I6">
      <formula1>1</formula1>
    </dataValidation>
    <dataValidation allowBlank="1" showInputMessage="1" showErrorMessage="1" errorTitle="Contact Name Error" error="Please enter a contact last name" promptTitle="Contact Information" prompt="Enter Applicant Contact Last Name" sqref="D7:I7"/>
    <dataValidation type="textLength" operator="greaterThan" allowBlank="1" showInputMessage="1" showErrorMessage="1" errorTitle="Contact Error" error="Please enter a Contract Title" promptTitle="Contact Information" prompt="Enter Applicant Contact Title" sqref="D8:I8">
      <formula1>1</formula1>
    </dataValidation>
    <dataValidation type="textLength" operator="equal" allowBlank="1" showInputMessage="1" showErrorMessage="1" errorTitle="Contact Phone" error="Please enter a contact phone number" promptTitle="Contact Information" prompt="Enter Applicant Contact Phone" sqref="D9:I9">
      <formula1>10</formula1>
    </dataValidation>
    <dataValidation type="textLength" operator="greaterThan" allowBlank="1" showInputMessage="1" showErrorMessage="1" errorTitle="Contact Email" error="Please enter a contact email address" promptTitle="Contact Information" prompt="Enter Applicant Contact Email" sqref="D10:I10">
      <formula1>1</formula1>
    </dataValidation>
    <dataValidation type="textLength" operator="greaterThan" allowBlank="1" showInputMessage="1" showErrorMessage="1" errorTitle="Missing Address" error="Please enter a mailing address" promptTitle="Contact Information" prompt="Enter Mailing Address" sqref="D11:I11">
      <formula1>1</formula1>
    </dataValidation>
    <dataValidation type="textLength" operator="greaterThan" allowBlank="1" showInputMessage="1" showErrorMessage="1" errorTitle="City Error" error="Please enter a mailing address city" promptTitle="Contact Information" prompt="Enter Mailing Address City" sqref="D12:I12">
      <formula1>1</formula1>
    </dataValidation>
    <dataValidation type="textLength" operator="greaterThan" allowBlank="1" showInputMessage="1" showErrorMessage="1" errorTitle="Address Error" error="Please enter a mailing address state" promptTitle="Contact Information" prompt="Enter Mailing Address State" sqref="D13:I13">
      <formula1>1</formula1>
    </dataValidation>
    <dataValidation type="textLength" operator="greaterThan" allowBlank="1" showInputMessage="1" showErrorMessage="1" errorTitle="Address Error" error="Please enter a mailing zip code" promptTitle="Contact Information" prompt="Enter Mailing Address Zip Code" sqref="D14:I14">
      <formula1>1</formula1>
    </dataValidation>
    <dataValidation allowBlank="1" showInputMessage="1" showErrorMessage="1" promptTitle="Contact Information" prompt="Enter Physical Address if Different from Mailing Address" sqref="D15:I15"/>
    <dataValidation allowBlank="1" showInputMessage="1" showErrorMessage="1" promptTitle="Contact Information" prompt="Enter physical address zip if different from mailing address zip" sqref="D18:I18"/>
    <dataValidation allowBlank="1" showInputMessage="1" showErrorMessage="1" promptTitle="Contact Information" prompt="Enter Applicant Contact Website" sqref="D19:I19"/>
    <dataValidation type="list" allowBlank="1" showInputMessage="1" showErrorMessage="1" promptTitle="TECHNICAL ASSISTANCE SURVEY" prompt="If yes, who provided the technical assistance?" sqref="D40">
      <formula1>"TDHCA, CoC Lead, Other"</formula1>
    </dataValidation>
    <dataValidation allowBlank="1" promptTitle="Legal Description" prompt="Does Applicant plan to serve foster youth with ESG funds?" sqref="D38:I38"/>
    <dataValidation allowBlank="1" showInputMessage="1" showErrorMessage="1" promptTitle="Legal Description" prompt="Enter Applicant SAM expiration date" sqref="D34:I34"/>
    <dataValidation allowBlank="1" showInputMessage="1" showErrorMessage="1" promptTitle="Legal Description" prompt="Enter UEIN. Information and registration for a UEIN can be accessed at www.dnb.com." sqref="D31:I32"/>
    <dataValidation type="list" allowBlank="1" showInputMessage="1" showErrorMessage="1" promptTitle="Legal Description" prompt="Is the applicant registered with the System for Award Management (SAM)? _x000a_Information and registration for SAM can be accessed at www.sam.gov/portal/public/SAM" sqref="D33:I33">
      <formula1>"Yes, No"</formula1>
    </dataValidation>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xWindow="987" yWindow="793" count="3">
        <x14:dataValidation type="list" allowBlank="1" showInputMessage="1" showErrorMessage="1" promptTitle="Technical Assistance Survey" prompt="Has the Applicant received technical assistance for completing this Application or for the Activity for which this Application is being made?">
          <x14:formula1>
            <xm:f>'HIDE VLOOKUP TABLES'!$G$1:$G$2</xm:f>
          </x14:formula1>
          <xm:sqref>D39</xm:sqref>
        </x14:dataValidation>
        <x14:dataValidation type="list" allowBlank="1" showInputMessage="1" showErrorMessage="1" promptTitle="Paid staff" prompt="Select yes or no from the drop down menu">
          <x14:formula1>
            <xm:f>'HIDE VLOOKUP TABLES'!$G$1:$G$2</xm:f>
          </x14:formula1>
          <xm:sqref>D43:I43</xm:sqref>
        </x14:dataValidation>
        <x14:dataValidation type="list" allowBlank="1" showInputMessage="1" showErrorMessage="1" promptTitle="Nonprofit for two years" prompt="Select yes or no from the drop down menu">
          <x14:formula1>
            <xm:f>'HIDE VLOOKUP TABLES'!$G$1:$G$2</xm:f>
          </x14:formula1>
          <xm:sqref>D42:I42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J392"/>
  <sheetViews>
    <sheetView workbookViewId="0">
      <selection activeCell="B6" sqref="B6"/>
    </sheetView>
  </sheetViews>
  <sheetFormatPr defaultColWidth="0" defaultRowHeight="14.4" zeroHeight="1" x14ac:dyDescent="0.3"/>
  <cols>
    <col min="1" max="1" width="49.5546875" customWidth="1"/>
    <col min="2" max="2" width="16.33203125" bestFit="1" customWidth="1"/>
    <col min="3" max="3" width="5.88671875" customWidth="1"/>
    <col min="4" max="4" width="19.5546875" hidden="1" customWidth="1"/>
    <col min="5" max="6" width="9.109375" hidden="1" customWidth="1"/>
    <col min="7" max="7" width="5.6640625" hidden="1" customWidth="1"/>
    <col min="8" max="8" width="20.33203125" hidden="1" customWidth="1"/>
    <col min="9" max="10" width="5.88671875" hidden="1" customWidth="1"/>
  </cols>
  <sheetData>
    <row r="1" spans="1:10" s="13" customFormat="1" ht="15.6" x14ac:dyDescent="0.3">
      <c r="A1" s="122" t="s">
        <v>480</v>
      </c>
      <c r="B1" s="122"/>
      <c r="C1" s="122"/>
      <c r="D1" s="122"/>
      <c r="E1" s="33"/>
    </row>
    <row r="2" spans="1:10" s="34" customFormat="1" ht="15.6" x14ac:dyDescent="0.3">
      <c r="A2" s="14" t="s">
        <v>25</v>
      </c>
      <c r="B2" s="10"/>
      <c r="C2" s="10"/>
      <c r="D2" s="10"/>
      <c r="E2" s="40"/>
    </row>
    <row r="3" spans="1:10" s="13" customFormat="1" ht="66.75" customHeight="1" x14ac:dyDescent="0.3">
      <c r="A3" s="129" t="s">
        <v>487</v>
      </c>
      <c r="B3" s="130"/>
      <c r="C3" s="130"/>
      <c r="D3" s="130"/>
      <c r="E3" s="33"/>
      <c r="H3" s="35"/>
      <c r="I3" s="36"/>
      <c r="J3" s="37"/>
    </row>
    <row r="4" spans="1:10" s="13" customFormat="1" ht="15" thickBot="1" x14ac:dyDescent="0.35">
      <c r="A4"/>
      <c r="B4"/>
      <c r="C4"/>
      <c r="D4"/>
      <c r="E4" s="33"/>
      <c r="H4" s="38"/>
      <c r="I4" s="36"/>
      <c r="J4" s="37"/>
    </row>
    <row r="5" spans="1:10" s="13" customFormat="1" x14ac:dyDescent="0.3">
      <c r="A5" s="47" t="s">
        <v>368</v>
      </c>
      <c r="B5" s="48" t="s">
        <v>369</v>
      </c>
      <c r="C5"/>
      <c r="D5"/>
      <c r="E5" s="33"/>
      <c r="H5" s="33"/>
      <c r="I5" s="36"/>
      <c r="J5" s="36"/>
    </row>
    <row r="6" spans="1:10" s="13" customFormat="1" x14ac:dyDescent="0.3">
      <c r="A6" s="49" t="s">
        <v>370</v>
      </c>
      <c r="B6" s="50">
        <v>0</v>
      </c>
      <c r="C6"/>
      <c r="D6"/>
      <c r="E6" s="33"/>
      <c r="H6" s="40" t="s">
        <v>351</v>
      </c>
    </row>
    <row r="7" spans="1:10" s="13" customFormat="1" x14ac:dyDescent="0.3">
      <c r="A7" s="49" t="s">
        <v>371</v>
      </c>
      <c r="B7" s="50">
        <v>0</v>
      </c>
      <c r="C7"/>
      <c r="D7"/>
      <c r="E7" s="33"/>
      <c r="H7" s="40" t="s">
        <v>352</v>
      </c>
    </row>
    <row r="8" spans="1:10" s="13" customFormat="1" x14ac:dyDescent="0.3">
      <c r="A8" s="51" t="s">
        <v>372</v>
      </c>
      <c r="B8" s="52">
        <f>SUM(B9:B12)</f>
        <v>0</v>
      </c>
      <c r="C8"/>
      <c r="D8"/>
      <c r="E8" s="33"/>
      <c r="H8" s="40" t="s">
        <v>367</v>
      </c>
    </row>
    <row r="9" spans="1:10" s="13" customFormat="1" x14ac:dyDescent="0.3">
      <c r="A9" s="53" t="s">
        <v>373</v>
      </c>
      <c r="B9" s="50">
        <v>0</v>
      </c>
      <c r="C9"/>
      <c r="D9"/>
      <c r="E9" s="33"/>
    </row>
    <row r="10" spans="1:10" s="13" customFormat="1" x14ac:dyDescent="0.3">
      <c r="A10" s="53" t="s">
        <v>374</v>
      </c>
      <c r="B10" s="50">
        <v>0</v>
      </c>
      <c r="C10"/>
      <c r="D10"/>
      <c r="E10" s="33"/>
    </row>
    <row r="11" spans="1:10" s="13" customFormat="1" x14ac:dyDescent="0.3">
      <c r="A11" s="54" t="s">
        <v>375</v>
      </c>
      <c r="B11" s="50">
        <v>0</v>
      </c>
      <c r="C11"/>
      <c r="D11"/>
      <c r="E11" s="33"/>
    </row>
    <row r="12" spans="1:10" s="13" customFormat="1" x14ac:dyDescent="0.3">
      <c r="A12" s="54" t="s">
        <v>376</v>
      </c>
      <c r="B12" s="50">
        <v>0</v>
      </c>
      <c r="C12"/>
      <c r="D12"/>
      <c r="E12" s="33"/>
    </row>
    <row r="13" spans="1:10" s="13" customFormat="1" x14ac:dyDescent="0.3">
      <c r="A13" s="51" t="s">
        <v>377</v>
      </c>
      <c r="B13" s="52">
        <f>SUM(B14:B17)</f>
        <v>0</v>
      </c>
      <c r="C13"/>
      <c r="D13"/>
      <c r="E13" s="33"/>
    </row>
    <row r="14" spans="1:10" s="13" customFormat="1" x14ac:dyDescent="0.3">
      <c r="A14" s="53" t="s">
        <v>378</v>
      </c>
      <c r="B14" s="50">
        <v>0</v>
      </c>
      <c r="C14"/>
      <c r="D14"/>
      <c r="E14" s="33"/>
    </row>
    <row r="15" spans="1:10" s="1" customFormat="1" x14ac:dyDescent="0.3">
      <c r="A15" s="53" t="s">
        <v>379</v>
      </c>
      <c r="B15" s="50">
        <v>0</v>
      </c>
      <c r="C15"/>
      <c r="D15"/>
      <c r="E15" s="39"/>
    </row>
    <row r="16" spans="1:10" s="1" customFormat="1" x14ac:dyDescent="0.3">
      <c r="A16" s="54" t="s">
        <v>380</v>
      </c>
      <c r="B16" s="50">
        <v>0</v>
      </c>
      <c r="C16"/>
      <c r="D16"/>
      <c r="E16" s="39"/>
    </row>
    <row r="17" spans="1:7" s="39" customFormat="1" x14ac:dyDescent="0.3">
      <c r="A17" s="54" t="s">
        <v>381</v>
      </c>
      <c r="B17" s="50">
        <v>0</v>
      </c>
      <c r="C17"/>
      <c r="D17"/>
      <c r="F17" s="1"/>
      <c r="G17" s="1"/>
    </row>
    <row r="18" spans="1:7" s="39" customFormat="1" x14ac:dyDescent="0.3">
      <c r="A18" s="51" t="s">
        <v>382</v>
      </c>
      <c r="B18" s="52">
        <f>SUM(B19:B24)</f>
        <v>0</v>
      </c>
      <c r="C18"/>
      <c r="D18"/>
      <c r="F18" s="1"/>
      <c r="G18" s="1"/>
    </row>
    <row r="19" spans="1:7" x14ac:dyDescent="0.3">
      <c r="A19" s="54" t="s">
        <v>383</v>
      </c>
      <c r="B19" s="50">
        <v>0</v>
      </c>
    </row>
    <row r="20" spans="1:7" x14ac:dyDescent="0.3">
      <c r="A20" s="54" t="s">
        <v>384</v>
      </c>
      <c r="B20" s="50">
        <v>0</v>
      </c>
    </row>
    <row r="21" spans="1:7" x14ac:dyDescent="0.3">
      <c r="A21" s="54" t="s">
        <v>385</v>
      </c>
      <c r="B21" s="50">
        <v>0</v>
      </c>
    </row>
    <row r="22" spans="1:7" x14ac:dyDescent="0.3">
      <c r="A22" s="54" t="s">
        <v>482</v>
      </c>
      <c r="B22" s="50">
        <v>0</v>
      </c>
    </row>
    <row r="23" spans="1:7" x14ac:dyDescent="0.3">
      <c r="A23" s="54" t="s">
        <v>386</v>
      </c>
      <c r="B23" s="50">
        <v>0</v>
      </c>
    </row>
    <row r="24" spans="1:7" x14ac:dyDescent="0.3">
      <c r="A24" s="54" t="s">
        <v>387</v>
      </c>
      <c r="B24" s="50">
        <v>0</v>
      </c>
    </row>
    <row r="25" spans="1:7" s="12" customFormat="1" x14ac:dyDescent="0.3">
      <c r="A25" s="49" t="s">
        <v>354</v>
      </c>
      <c r="B25" s="50">
        <v>0</v>
      </c>
      <c r="C25"/>
      <c r="D25"/>
    </row>
    <row r="26" spans="1:7" s="12" customFormat="1" ht="15" thickBot="1" x14ac:dyDescent="0.35">
      <c r="A26" s="55" t="s">
        <v>388</v>
      </c>
      <c r="B26" s="56">
        <f>B6+B7+B8+B13+B18+B25</f>
        <v>0</v>
      </c>
      <c r="C26"/>
      <c r="D26"/>
    </row>
    <row r="27" spans="1:7" s="12" customFormat="1" x14ac:dyDescent="0.3">
      <c r="A27" s="57"/>
      <c r="B27" s="58"/>
      <c r="C27"/>
      <c r="D27"/>
    </row>
    <row r="28" spans="1:7" x14ac:dyDescent="0.3">
      <c r="A28" s="59" t="s">
        <v>389</v>
      </c>
      <c r="B28" s="60"/>
    </row>
    <row r="29" spans="1:7" ht="48" customHeight="1" x14ac:dyDescent="0.3">
      <c r="A29" s="131" t="s">
        <v>479</v>
      </c>
      <c r="B29" s="131"/>
    </row>
    <row r="30" spans="1:7" x14ac:dyDescent="0.3">
      <c r="A30" s="59" t="s">
        <v>390</v>
      </c>
      <c r="B30" s="95">
        <f>B8+B13+B18+B25</f>
        <v>0</v>
      </c>
    </row>
    <row r="31" spans="1:7" ht="28.8" x14ac:dyDescent="0.3">
      <c r="A31" s="59" t="s">
        <v>391</v>
      </c>
      <c r="B31" s="95">
        <f>B30*0.05</f>
        <v>0</v>
      </c>
    </row>
    <row r="32" spans="1:7" x14ac:dyDescent="0.3"/>
    <row r="33" hidden="1" x14ac:dyDescent="0.3"/>
    <row r="34" hidden="1" x14ac:dyDescent="0.3"/>
    <row r="35" hidden="1" x14ac:dyDescent="0.3"/>
    <row r="36" hidden="1" x14ac:dyDescent="0.3"/>
    <row r="37" hidden="1" x14ac:dyDescent="0.3"/>
    <row r="38" hidden="1" x14ac:dyDescent="0.3"/>
    <row r="39" hidden="1" x14ac:dyDescent="0.3"/>
    <row r="40" hidden="1" x14ac:dyDescent="0.3"/>
    <row r="41" hidden="1" x14ac:dyDescent="0.3"/>
    <row r="42" hidden="1" x14ac:dyDescent="0.3"/>
    <row r="43" hidden="1" x14ac:dyDescent="0.3"/>
    <row r="44" hidden="1" x14ac:dyDescent="0.3"/>
    <row r="45" hidden="1" x14ac:dyDescent="0.3"/>
    <row r="46" hidden="1" x14ac:dyDescent="0.3"/>
    <row r="47" hidden="1" x14ac:dyDescent="0.3"/>
    <row r="48"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row r="93" hidden="1" x14ac:dyDescent="0.3"/>
    <row r="94" hidden="1" x14ac:dyDescent="0.3"/>
    <row r="95" hidden="1" x14ac:dyDescent="0.3"/>
    <row r="96" hidden="1" x14ac:dyDescent="0.3"/>
    <row r="97" hidden="1" x14ac:dyDescent="0.3"/>
    <row r="98" hidden="1" x14ac:dyDescent="0.3"/>
    <row r="99" hidden="1" x14ac:dyDescent="0.3"/>
    <row r="100" hidden="1" x14ac:dyDescent="0.3"/>
    <row r="101" hidden="1" x14ac:dyDescent="0.3"/>
    <row r="102" hidden="1" x14ac:dyDescent="0.3"/>
    <row r="103" hidden="1" x14ac:dyDescent="0.3"/>
    <row r="104" hidden="1" x14ac:dyDescent="0.3"/>
    <row r="105" hidden="1" x14ac:dyDescent="0.3"/>
    <row r="106" hidden="1" x14ac:dyDescent="0.3"/>
    <row r="107" hidden="1" x14ac:dyDescent="0.3"/>
    <row r="108" hidden="1" x14ac:dyDescent="0.3"/>
    <row r="109" hidden="1" x14ac:dyDescent="0.3"/>
    <row r="110" hidden="1" x14ac:dyDescent="0.3"/>
    <row r="111" hidden="1" x14ac:dyDescent="0.3"/>
    <row r="112" hidden="1" x14ac:dyDescent="0.3"/>
    <row r="113" hidden="1" x14ac:dyDescent="0.3"/>
    <row r="114" hidden="1" x14ac:dyDescent="0.3"/>
    <row r="115" hidden="1" x14ac:dyDescent="0.3"/>
    <row r="116" hidden="1" x14ac:dyDescent="0.3"/>
    <row r="117" hidden="1" x14ac:dyDescent="0.3"/>
    <row r="118" hidden="1" x14ac:dyDescent="0.3"/>
    <row r="119" hidden="1" x14ac:dyDescent="0.3"/>
    <row r="120" hidden="1" x14ac:dyDescent="0.3"/>
    <row r="121" hidden="1" x14ac:dyDescent="0.3"/>
    <row r="122" hidden="1" x14ac:dyDescent="0.3"/>
    <row r="123" hidden="1" x14ac:dyDescent="0.3"/>
    <row r="124" hidden="1" x14ac:dyDescent="0.3"/>
    <row r="125" hidden="1" x14ac:dyDescent="0.3"/>
    <row r="126" hidden="1" x14ac:dyDescent="0.3"/>
    <row r="127" hidden="1" x14ac:dyDescent="0.3"/>
    <row r="128" hidden="1" x14ac:dyDescent="0.3"/>
    <row r="129" hidden="1" x14ac:dyDescent="0.3"/>
    <row r="130" hidden="1" x14ac:dyDescent="0.3"/>
    <row r="131" hidden="1" x14ac:dyDescent="0.3"/>
    <row r="132" hidden="1" x14ac:dyDescent="0.3"/>
    <row r="133" hidden="1" x14ac:dyDescent="0.3"/>
    <row r="134" hidden="1" x14ac:dyDescent="0.3"/>
    <row r="135" hidden="1" x14ac:dyDescent="0.3"/>
    <row r="136" hidden="1" x14ac:dyDescent="0.3"/>
    <row r="137" hidden="1" x14ac:dyDescent="0.3"/>
    <row r="138" hidden="1" x14ac:dyDescent="0.3"/>
    <row r="139" hidden="1" x14ac:dyDescent="0.3"/>
    <row r="140" hidden="1" x14ac:dyDescent="0.3"/>
    <row r="141" hidden="1" x14ac:dyDescent="0.3"/>
    <row r="142" hidden="1" x14ac:dyDescent="0.3"/>
    <row r="143" hidden="1" x14ac:dyDescent="0.3"/>
    <row r="144" hidden="1" x14ac:dyDescent="0.3"/>
    <row r="145" hidden="1" x14ac:dyDescent="0.3"/>
    <row r="146" hidden="1" x14ac:dyDescent="0.3"/>
    <row r="147" hidden="1" x14ac:dyDescent="0.3"/>
    <row r="148" hidden="1" x14ac:dyDescent="0.3"/>
    <row r="149" hidden="1" x14ac:dyDescent="0.3"/>
    <row r="150" hidden="1" x14ac:dyDescent="0.3"/>
    <row r="151" hidden="1" x14ac:dyDescent="0.3"/>
    <row r="152" hidden="1" x14ac:dyDescent="0.3"/>
    <row r="153" hidden="1" x14ac:dyDescent="0.3"/>
    <row r="154" hidden="1" x14ac:dyDescent="0.3"/>
    <row r="155" hidden="1" x14ac:dyDescent="0.3"/>
    <row r="156" hidden="1" x14ac:dyDescent="0.3"/>
    <row r="157" hidden="1" x14ac:dyDescent="0.3"/>
    <row r="158" hidden="1" x14ac:dyDescent="0.3"/>
    <row r="159" hidden="1" x14ac:dyDescent="0.3"/>
    <row r="160" hidden="1" x14ac:dyDescent="0.3"/>
    <row r="161" hidden="1" x14ac:dyDescent="0.3"/>
    <row r="162" hidden="1" x14ac:dyDescent="0.3"/>
    <row r="163" hidden="1" x14ac:dyDescent="0.3"/>
    <row r="164" hidden="1" x14ac:dyDescent="0.3"/>
    <row r="165" hidden="1" x14ac:dyDescent="0.3"/>
    <row r="166" hidden="1" x14ac:dyDescent="0.3"/>
    <row r="167" hidden="1" x14ac:dyDescent="0.3"/>
    <row r="168" hidden="1" x14ac:dyDescent="0.3"/>
    <row r="169" hidden="1" x14ac:dyDescent="0.3"/>
    <row r="170" hidden="1" x14ac:dyDescent="0.3"/>
    <row r="171" hidden="1" x14ac:dyDescent="0.3"/>
    <row r="172" hidden="1" x14ac:dyDescent="0.3"/>
    <row r="173" hidden="1" x14ac:dyDescent="0.3"/>
    <row r="174" hidden="1" x14ac:dyDescent="0.3"/>
    <row r="175" hidden="1" x14ac:dyDescent="0.3"/>
    <row r="176" hidden="1" x14ac:dyDescent="0.3"/>
    <row r="177" hidden="1" x14ac:dyDescent="0.3"/>
    <row r="178" hidden="1" x14ac:dyDescent="0.3"/>
    <row r="179" hidden="1" x14ac:dyDescent="0.3"/>
    <row r="180" hidden="1" x14ac:dyDescent="0.3"/>
    <row r="181" hidden="1" x14ac:dyDescent="0.3"/>
    <row r="182" hidden="1" x14ac:dyDescent="0.3"/>
    <row r="183" hidden="1" x14ac:dyDescent="0.3"/>
    <row r="184" hidden="1" x14ac:dyDescent="0.3"/>
    <row r="185" hidden="1" x14ac:dyDescent="0.3"/>
    <row r="186" hidden="1" x14ac:dyDescent="0.3"/>
    <row r="187" hidden="1" x14ac:dyDescent="0.3"/>
    <row r="188" hidden="1" x14ac:dyDescent="0.3"/>
    <row r="189" hidden="1" x14ac:dyDescent="0.3"/>
    <row r="190" hidden="1" x14ac:dyDescent="0.3"/>
    <row r="191" hidden="1" x14ac:dyDescent="0.3"/>
    <row r="192" hidden="1" x14ac:dyDescent="0.3"/>
    <row r="193" hidden="1" x14ac:dyDescent="0.3"/>
    <row r="194" hidden="1" x14ac:dyDescent="0.3"/>
    <row r="195" hidden="1" x14ac:dyDescent="0.3"/>
    <row r="196" hidden="1" x14ac:dyDescent="0.3"/>
    <row r="197" hidden="1" x14ac:dyDescent="0.3"/>
    <row r="198" hidden="1" x14ac:dyDescent="0.3"/>
    <row r="199" hidden="1" x14ac:dyDescent="0.3"/>
    <row r="200" hidden="1" x14ac:dyDescent="0.3"/>
    <row r="201" hidden="1" x14ac:dyDescent="0.3"/>
    <row r="202" hidden="1" x14ac:dyDescent="0.3"/>
    <row r="203" hidden="1" x14ac:dyDescent="0.3"/>
    <row r="204" hidden="1" x14ac:dyDescent="0.3"/>
    <row r="205" hidden="1" x14ac:dyDescent="0.3"/>
    <row r="206" hidden="1" x14ac:dyDescent="0.3"/>
    <row r="207" hidden="1" x14ac:dyDescent="0.3"/>
    <row r="208" hidden="1" x14ac:dyDescent="0.3"/>
    <row r="209" hidden="1" x14ac:dyDescent="0.3"/>
    <row r="210" hidden="1" x14ac:dyDescent="0.3"/>
    <row r="211" hidden="1" x14ac:dyDescent="0.3"/>
    <row r="212" hidden="1" x14ac:dyDescent="0.3"/>
    <row r="213" hidden="1" x14ac:dyDescent="0.3"/>
    <row r="214" hidden="1" x14ac:dyDescent="0.3"/>
    <row r="215" hidden="1" x14ac:dyDescent="0.3"/>
    <row r="216" hidden="1" x14ac:dyDescent="0.3"/>
    <row r="217" hidden="1" x14ac:dyDescent="0.3"/>
    <row r="218" hidden="1" x14ac:dyDescent="0.3"/>
    <row r="219" hidden="1" x14ac:dyDescent="0.3"/>
    <row r="220" hidden="1" x14ac:dyDescent="0.3"/>
    <row r="221" hidden="1" x14ac:dyDescent="0.3"/>
    <row r="222" hidden="1" x14ac:dyDescent="0.3"/>
    <row r="223" hidden="1" x14ac:dyDescent="0.3"/>
    <row r="224" hidden="1" x14ac:dyDescent="0.3"/>
    <row r="225" hidden="1" x14ac:dyDescent="0.3"/>
    <row r="226" hidden="1" x14ac:dyDescent="0.3"/>
    <row r="227" hidden="1" x14ac:dyDescent="0.3"/>
    <row r="228" hidden="1" x14ac:dyDescent="0.3"/>
    <row r="229" hidden="1" x14ac:dyDescent="0.3"/>
    <row r="230" hidden="1" x14ac:dyDescent="0.3"/>
    <row r="231" hidden="1" x14ac:dyDescent="0.3"/>
    <row r="232" hidden="1" x14ac:dyDescent="0.3"/>
    <row r="233" hidden="1" x14ac:dyDescent="0.3"/>
    <row r="234" hidden="1" x14ac:dyDescent="0.3"/>
    <row r="235" hidden="1" x14ac:dyDescent="0.3"/>
    <row r="236" hidden="1" x14ac:dyDescent="0.3"/>
    <row r="237" hidden="1" x14ac:dyDescent="0.3"/>
    <row r="238" hidden="1" x14ac:dyDescent="0.3"/>
    <row r="239" hidden="1" x14ac:dyDescent="0.3"/>
    <row r="240" hidden="1" x14ac:dyDescent="0.3"/>
    <row r="241" hidden="1" x14ac:dyDescent="0.3"/>
    <row r="242" hidden="1" x14ac:dyDescent="0.3"/>
    <row r="243" hidden="1" x14ac:dyDescent="0.3"/>
    <row r="244" hidden="1" x14ac:dyDescent="0.3"/>
    <row r="245" hidden="1" x14ac:dyDescent="0.3"/>
    <row r="246" hidden="1" x14ac:dyDescent="0.3"/>
    <row r="247" hidden="1" x14ac:dyDescent="0.3"/>
    <row r="248" hidden="1" x14ac:dyDescent="0.3"/>
    <row r="249" hidden="1" x14ac:dyDescent="0.3"/>
    <row r="250" hidden="1" x14ac:dyDescent="0.3"/>
    <row r="251" hidden="1" x14ac:dyDescent="0.3"/>
    <row r="252" hidden="1" x14ac:dyDescent="0.3"/>
    <row r="253" hidden="1" x14ac:dyDescent="0.3"/>
    <row r="254" hidden="1" x14ac:dyDescent="0.3"/>
    <row r="255" hidden="1" x14ac:dyDescent="0.3"/>
    <row r="256" hidden="1" x14ac:dyDescent="0.3"/>
    <row r="257" hidden="1" x14ac:dyDescent="0.3"/>
    <row r="258" hidden="1" x14ac:dyDescent="0.3"/>
    <row r="259" hidden="1" x14ac:dyDescent="0.3"/>
    <row r="260" hidden="1" x14ac:dyDescent="0.3"/>
    <row r="261" hidden="1" x14ac:dyDescent="0.3"/>
    <row r="262" hidden="1" x14ac:dyDescent="0.3"/>
    <row r="263" hidden="1" x14ac:dyDescent="0.3"/>
    <row r="264" hidden="1" x14ac:dyDescent="0.3"/>
    <row r="265" hidden="1" x14ac:dyDescent="0.3"/>
    <row r="266" hidden="1" x14ac:dyDescent="0.3"/>
    <row r="267" hidden="1" x14ac:dyDescent="0.3"/>
    <row r="268" hidden="1" x14ac:dyDescent="0.3"/>
    <row r="269" hidden="1" x14ac:dyDescent="0.3"/>
    <row r="270" hidden="1" x14ac:dyDescent="0.3"/>
    <row r="271" hidden="1" x14ac:dyDescent="0.3"/>
    <row r="272" hidden="1" x14ac:dyDescent="0.3"/>
    <row r="273" hidden="1" x14ac:dyDescent="0.3"/>
    <row r="274" hidden="1" x14ac:dyDescent="0.3"/>
    <row r="275" hidden="1" x14ac:dyDescent="0.3"/>
    <row r="276" hidden="1" x14ac:dyDescent="0.3"/>
    <row r="277" hidden="1" x14ac:dyDescent="0.3"/>
    <row r="278" hidden="1" x14ac:dyDescent="0.3"/>
    <row r="279" hidden="1" x14ac:dyDescent="0.3"/>
    <row r="280" hidden="1" x14ac:dyDescent="0.3"/>
    <row r="281" hidden="1" x14ac:dyDescent="0.3"/>
    <row r="282" hidden="1" x14ac:dyDescent="0.3"/>
    <row r="283" hidden="1" x14ac:dyDescent="0.3"/>
    <row r="284" hidden="1" x14ac:dyDescent="0.3"/>
    <row r="285" hidden="1" x14ac:dyDescent="0.3"/>
    <row r="286" hidden="1" x14ac:dyDescent="0.3"/>
    <row r="287" hidden="1" x14ac:dyDescent="0.3"/>
    <row r="288" hidden="1" x14ac:dyDescent="0.3"/>
    <row r="289" hidden="1" x14ac:dyDescent="0.3"/>
    <row r="290" hidden="1" x14ac:dyDescent="0.3"/>
    <row r="291" hidden="1" x14ac:dyDescent="0.3"/>
    <row r="292" hidden="1" x14ac:dyDescent="0.3"/>
    <row r="293" hidden="1" x14ac:dyDescent="0.3"/>
    <row r="294" hidden="1" x14ac:dyDescent="0.3"/>
    <row r="295" hidden="1" x14ac:dyDescent="0.3"/>
    <row r="296" hidden="1" x14ac:dyDescent="0.3"/>
    <row r="297" hidden="1" x14ac:dyDescent="0.3"/>
    <row r="298" hidden="1" x14ac:dyDescent="0.3"/>
    <row r="299" hidden="1" x14ac:dyDescent="0.3"/>
    <row r="300" hidden="1" x14ac:dyDescent="0.3"/>
    <row r="301" hidden="1" x14ac:dyDescent="0.3"/>
    <row r="302" hidden="1" x14ac:dyDescent="0.3"/>
    <row r="303" hidden="1" x14ac:dyDescent="0.3"/>
    <row r="304" hidden="1" x14ac:dyDescent="0.3"/>
    <row r="305" hidden="1" x14ac:dyDescent="0.3"/>
    <row r="306" hidden="1" x14ac:dyDescent="0.3"/>
    <row r="307" hidden="1" x14ac:dyDescent="0.3"/>
    <row r="308" hidden="1" x14ac:dyDescent="0.3"/>
    <row r="309" hidden="1" x14ac:dyDescent="0.3"/>
    <row r="310" hidden="1" x14ac:dyDescent="0.3"/>
    <row r="311" hidden="1" x14ac:dyDescent="0.3"/>
    <row r="312" hidden="1" x14ac:dyDescent="0.3"/>
    <row r="313" hidden="1" x14ac:dyDescent="0.3"/>
    <row r="314" hidden="1" x14ac:dyDescent="0.3"/>
    <row r="315" hidden="1" x14ac:dyDescent="0.3"/>
    <row r="316" hidden="1" x14ac:dyDescent="0.3"/>
    <row r="317" hidden="1" x14ac:dyDescent="0.3"/>
    <row r="318" hidden="1" x14ac:dyDescent="0.3"/>
    <row r="319" hidden="1" x14ac:dyDescent="0.3"/>
    <row r="320" hidden="1" x14ac:dyDescent="0.3"/>
    <row r="321" hidden="1" x14ac:dyDescent="0.3"/>
    <row r="322" hidden="1" x14ac:dyDescent="0.3"/>
    <row r="323" hidden="1" x14ac:dyDescent="0.3"/>
    <row r="324" hidden="1" x14ac:dyDescent="0.3"/>
    <row r="325" hidden="1" x14ac:dyDescent="0.3"/>
    <row r="326" hidden="1" x14ac:dyDescent="0.3"/>
    <row r="327" hidden="1" x14ac:dyDescent="0.3"/>
    <row r="328" hidden="1" x14ac:dyDescent="0.3"/>
    <row r="329" hidden="1" x14ac:dyDescent="0.3"/>
    <row r="330" hidden="1" x14ac:dyDescent="0.3"/>
    <row r="331" hidden="1" x14ac:dyDescent="0.3"/>
    <row r="332" hidden="1" x14ac:dyDescent="0.3"/>
    <row r="333" hidden="1" x14ac:dyDescent="0.3"/>
    <row r="334" hidden="1" x14ac:dyDescent="0.3"/>
    <row r="335" hidden="1" x14ac:dyDescent="0.3"/>
    <row r="336" hidden="1" x14ac:dyDescent="0.3"/>
    <row r="337" hidden="1" x14ac:dyDescent="0.3"/>
    <row r="338" hidden="1" x14ac:dyDescent="0.3"/>
    <row r="339" hidden="1" x14ac:dyDescent="0.3"/>
    <row r="340" hidden="1" x14ac:dyDescent="0.3"/>
    <row r="341" hidden="1" x14ac:dyDescent="0.3"/>
    <row r="342" hidden="1" x14ac:dyDescent="0.3"/>
    <row r="343" hidden="1" x14ac:dyDescent="0.3"/>
    <row r="344" hidden="1" x14ac:dyDescent="0.3"/>
    <row r="345" hidden="1" x14ac:dyDescent="0.3"/>
    <row r="346" hidden="1" x14ac:dyDescent="0.3"/>
    <row r="347" hidden="1" x14ac:dyDescent="0.3"/>
    <row r="348" hidden="1" x14ac:dyDescent="0.3"/>
    <row r="349" hidden="1" x14ac:dyDescent="0.3"/>
    <row r="350" hidden="1" x14ac:dyDescent="0.3"/>
    <row r="351" hidden="1" x14ac:dyDescent="0.3"/>
    <row r="352" hidden="1" x14ac:dyDescent="0.3"/>
    <row r="353" hidden="1" x14ac:dyDescent="0.3"/>
    <row r="354" hidden="1" x14ac:dyDescent="0.3"/>
    <row r="355" hidden="1" x14ac:dyDescent="0.3"/>
    <row r="356" hidden="1" x14ac:dyDescent="0.3"/>
    <row r="357" hidden="1" x14ac:dyDescent="0.3"/>
    <row r="358" hidden="1" x14ac:dyDescent="0.3"/>
    <row r="359" hidden="1" x14ac:dyDescent="0.3"/>
    <row r="360" hidden="1" x14ac:dyDescent="0.3"/>
    <row r="361" hidden="1" x14ac:dyDescent="0.3"/>
    <row r="362" hidden="1" x14ac:dyDescent="0.3"/>
    <row r="363" hidden="1" x14ac:dyDescent="0.3"/>
    <row r="364" hidden="1" x14ac:dyDescent="0.3"/>
    <row r="365" hidden="1" x14ac:dyDescent="0.3"/>
    <row r="366" hidden="1" x14ac:dyDescent="0.3"/>
    <row r="367" hidden="1" x14ac:dyDescent="0.3"/>
    <row r="368" hidden="1" x14ac:dyDescent="0.3"/>
    <row r="369" hidden="1" x14ac:dyDescent="0.3"/>
    <row r="370" hidden="1" x14ac:dyDescent="0.3"/>
    <row r="371" hidden="1" x14ac:dyDescent="0.3"/>
    <row r="372" hidden="1" x14ac:dyDescent="0.3"/>
    <row r="373" hidden="1" x14ac:dyDescent="0.3"/>
    <row r="374" hidden="1" x14ac:dyDescent="0.3"/>
    <row r="375" hidden="1" x14ac:dyDescent="0.3"/>
    <row r="376" hidden="1" x14ac:dyDescent="0.3"/>
    <row r="377" hidden="1" x14ac:dyDescent="0.3"/>
    <row r="378" hidden="1" x14ac:dyDescent="0.3"/>
    <row r="379" hidden="1" x14ac:dyDescent="0.3"/>
    <row r="380" hidden="1" x14ac:dyDescent="0.3"/>
    <row r="381" hidden="1" x14ac:dyDescent="0.3"/>
    <row r="382" hidden="1" x14ac:dyDescent="0.3"/>
    <row r="383" hidden="1" x14ac:dyDescent="0.3"/>
    <row r="384" hidden="1" x14ac:dyDescent="0.3"/>
    <row r="385" hidden="1" x14ac:dyDescent="0.3"/>
    <row r="386" hidden="1" x14ac:dyDescent="0.3"/>
    <row r="387" hidden="1" x14ac:dyDescent="0.3"/>
    <row r="388" hidden="1" x14ac:dyDescent="0.3"/>
    <row r="389" hidden="1" x14ac:dyDescent="0.3"/>
    <row r="390" hidden="1" x14ac:dyDescent="0.3"/>
    <row r="391" hidden="1" x14ac:dyDescent="0.3"/>
    <row r="392" hidden="1" x14ac:dyDescent="0.3"/>
  </sheetData>
  <sheetProtection algorithmName="SHA-512" hashValue="j3A5BwwitFOxniFC2f81mxY22U20QD7h2R0LHaZ0rQeSNYDFISlpPheFsSwMg7KCJKhPEa4goED07kknTcR+VQ==" saltValue="wpNvYnc/v2uOJ4nEHWfs+A==" spinCount="100000" sheet="1" objects="1" scenarios="1"/>
  <mergeCells count="3">
    <mergeCell ref="A1:D1"/>
    <mergeCell ref="A3:D3"/>
    <mergeCell ref="A29:B29"/>
  </mergeCells>
  <dataValidations xWindow="683" yWindow="465" count="28">
    <dataValidation allowBlank="1" showInputMessage="1" showErrorMessage="1" promptTitle="Requested Project Hard Costs" prompt="Enter the amount of Hard Costs you request" sqref="IW7 SS7 ACO7 AMK7 AWG7 BGC7 BPY7 BZU7 CJQ7 CTM7 DDI7 DNE7 DXA7 EGW7 EQS7 FAO7 FKK7 FUG7 GEC7 GNY7 GXU7 HHQ7 HRM7 IBI7 ILE7 IVA7 JEW7 JOS7 JYO7 KIK7 KSG7 LCC7 LLY7 LVU7 MFQ7 MPM7 MZI7 NJE7 NTA7 OCW7 OMS7 OWO7 PGK7 PQG7 QAC7 QJY7 QTU7 RDQ7 RNM7 RXI7 SHE7 SRA7 TAW7 TKS7 TUO7 UEK7 UOG7 UYC7 VHY7 VRU7 WBQ7 WLM7 WVI7"/>
    <dataValidation allowBlank="1" showInputMessage="1" showErrorMessage="1" promptTitle="Other Federal Funds Committed." prompt="Enter the contribution amount of other funds that are “federal” in nature, such as CDBG, USDA-Rural Development, HUD Housing Counseling, etc." sqref="IZ11 SV11 ACR11 AMN11 AWJ11 BGF11 BQB11 BZX11 CJT11 CTP11 DDL11 DNH11 DXD11 EGZ11 EQV11 FAR11 FKN11 FUJ11 GEF11 GOB11 GXX11 HHT11 HRP11 IBL11 ILH11 IVD11 JEZ11 JOV11 JYR11 KIN11 KSJ11 LCF11 LMB11 LVX11 MFT11 MPP11 MZL11 NJH11 NTD11 OCZ11 OMV11 OWR11 PGN11 PQJ11 QAF11 QKB11 QTX11 RDT11 RNP11 RXL11 SHH11 SRD11 TAZ11 TKV11 TUR11 UEN11 UOJ11 UYF11 VIB11 VRX11 WBT11 WLP11 WVL11"/>
    <dataValidation allowBlank="1" showInputMessage="1" showErrorMessage="1" promptTitle="Non-Federal Sourced State Funds" prompt="Enter the contribution amount of other funds that are “state” in nature, such as Housing Trust Fund." sqref="IZ13:IZ14 SV13:SV14 ACR13:ACR14 AMN13:AMN14 AWJ13:AWJ14 BGF13:BGF14 BQB13:BQB14 BZX13:BZX14 CJT13:CJT14 CTP13:CTP14 DDL13:DDL14 DNH13:DNH14 DXD13:DXD14 EGZ13:EGZ14 EQV13:EQV14 FAR13:FAR14 FKN13:FKN14 FUJ13:FUJ14 GEF13:GEF14 GOB13:GOB14 GXX13:GXX14 HHT13:HHT14 HRP13:HRP14 IBL13:IBL14 ILH13:ILH14 IVD13:IVD14 JEZ13:JEZ14 JOV13:JOV14 JYR13:JYR14 KIN13:KIN14 KSJ13:KSJ14 LCF13:LCF14 LMB13:LMB14 LVX13:LVX14 MFT13:MFT14 MPP13:MPP14 MZL13:MZL14 NJH13:NJH14 NTD13:NTD14 OCZ13:OCZ14 OMV13:OMV14 OWR13:OWR14 PGN13:PGN14 PQJ13:PQJ14 QAF13:QAF14 QKB13:QKB14 QTX13:QTX14 RDT13:RDT14 RNP13:RNP14 RXL13:RXL14 SHH13:SHH14 SRD13:SRD14 TAZ13:TAZ14 TKV13:TKV14 TUR13:TUR14 UEN13:UEN14 UOJ13:UOJ14 UYF13:UYF14 VIB13:VIB14 VRX13:VRX14 WBT13:WBT14 WLP13:WLP14 WVL13:WVL14"/>
    <dataValidation allowBlank="1" showInputMessage="1" showErrorMessage="1" promptTitle="Total Project Funds Requested" prompt="Total of Project Hard Costs and Project Soft Costs" sqref="IY7 SU7 ACQ7 AMM7 AWI7 BGE7 BQA7 BZW7 CJS7 CTO7 DDK7 DNG7 DXC7 EGY7 EQU7 FAQ7 FKM7 FUI7 GEE7 GOA7 GXW7 HHS7 HRO7 IBK7 ILG7 IVC7 JEY7 JOU7 JYQ7 KIM7 KSI7 LCE7 LMA7 LVW7 MFS7 MPO7 MZK7 NJG7 NTC7 OCY7 OMU7 OWQ7 PGM7 PQI7 QAE7 QKA7 QTW7 RDS7 RNO7 RXK7 SHG7 SRC7 TAY7 TKU7 TUQ7 UEM7 UOI7 UYE7 VIA7 VRW7 WBS7 WLO7 WVK7"/>
    <dataValidation allowBlank="1" showInputMessage="1" showErrorMessage="1" promptTitle="Requested Project Soft Costs" prompt="Enter the amount of Project Soft Costs you request" sqref="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dataValidation type="whole" operator="lessThanOrEqual" allowBlank="1" showInputMessage="1" showErrorMessage="1" errorTitle="Reduce Administrative Funds" error="The amount requested for Administrative Funds exceeds 4% of the Project Hard Costs requested and/or is not entered as a whole number. " promptTitle="Requested Administrative Funds" prompt="Enter the amount of Administrative Funds you request" sqref="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IZ7">
      <formula1>#REF!</formula1>
    </dataValidation>
    <dataValidation type="list" allowBlank="1" showInputMessage="1" showErrorMessage="1" sqref="B28">
      <formula1>"Yes, No"</formula1>
    </dataValidation>
    <dataValidation type="whole" allowBlank="1" showInputMessage="1" showErrorMessage="1" errorTitle="Whole dollars only" error="Do not enter cents" promptTitle="Emergency Shelter URA" prompt="Budgeted amount for Emergency Shelter Uniform Relocation Assistance" sqref="B24">
      <formula1>0</formula1>
      <formula2>3000000</formula2>
    </dataValidation>
    <dataValidation type="whole" allowBlank="1" showInputMessage="1" showErrorMessage="1" errorTitle="Whole dollars only" error="Do not enter cents" promptTitle="HP TBRA" prompt="Budgeted amount for Homeless Prevention Tenant-Based Rental Assistance" sqref="B12">
      <formula1>0</formula1>
      <formula2>3000000</formula2>
    </dataValidation>
    <dataValidation type="whole" allowBlank="1" showInputMessage="1" showErrorMessage="1" errorTitle="Whole dollars only" error="Do not enter cents" promptTitle="HP Services" prompt="Budgeted amount for Homeless Prevention Services" sqref="B11">
      <formula1>0</formula1>
      <formula2>3000000</formula2>
    </dataValidation>
    <dataValidation type="whole" allowBlank="1" showInputMessage="1" showErrorMessage="1" errorTitle="Whole dollars only" error="Do not enter cents" promptTitle="HP Project based rental assist." prompt="Budgeted amount for Homeless Prevention Project-Based Rental Assistance" sqref="B10">
      <formula1>0</formula1>
      <formula2>3000000</formula2>
    </dataValidation>
    <dataValidation type="whole" allowBlank="1" showInputMessage="1" showErrorMessage="1" errorTitle="Whole dollars only" error="Do not enter cents" promptTitle="HP Financial Assistance" prompt="Budgeted amount for Homeless Prevention Financial Assistance" sqref="B9">
      <formula1>0</formula1>
      <formula2>3000000</formula2>
    </dataValidation>
    <dataValidation type="whole" errorStyle="information" allowBlank="1" showInputMessage="1" showErrorMessage="1" errorTitle="Whole numbers only" error="Do not enter cents" promptTitle="Administration budget" prompt="Budget for administration" sqref="B6">
      <formula1>0</formula1>
      <formula2>3000000</formula2>
    </dataValidation>
    <dataValidation type="whole" allowBlank="1" showInputMessage="1" showErrorMessage="1" errorTitle="Whole dollars only" error="Do not enter cents" promptTitle="HMIS Budget" prompt="Budgeted amount for HMIS" sqref="B7">
      <formula1>0</formula1>
      <formula2>3000000</formula2>
    </dataValidation>
    <dataValidation type="whole" allowBlank="1" showInputMessage="1" showErrorMessage="1" errorTitle="Whole dollars only" error="Do not enter cents" promptTitle="RR TBRA" prompt="Budgeted amount for Rapid Re-housing Tenant-Based Rental Assistance" sqref="B17">
      <formula1>0</formula1>
      <formula2>3000000</formula2>
    </dataValidation>
    <dataValidation type="whole" allowBlank="1" showInputMessage="1" showErrorMessage="1" errorTitle="Whole dollars only" error="Do not enter cents" promptTitle="RR Services" prompt="Budgeted amount for Rapid Re-housing Services" sqref="B16">
      <formula1>0</formula1>
      <formula2>3000000</formula2>
    </dataValidation>
    <dataValidation type="whole" allowBlank="1" showInputMessage="1" showErrorMessage="1" errorTitle="Whole dollars only" error="Do not enter cents" promptTitle="RR PBRA" prompt="Budgeted amount for Rapid Re-housing Project-Based Rental Assistance" sqref="B15">
      <formula1>0</formula1>
      <formula2>3000000</formula2>
    </dataValidation>
    <dataValidation type="whole" allowBlank="1" showInputMessage="1" showErrorMessage="1" errorTitle="Whole dollars only" error="Do not enter cents" promptTitle="RR Financial" prompt="Budgeted amount for Rapid Re-housing Financial Assistance" sqref="B14">
      <formula1>0</formula1>
      <formula2>3000000</formula2>
    </dataValidation>
    <dataValidation type="whole" allowBlank="1" showInputMessage="1" showErrorMessage="1" errorTitle="Whole dollars only" error="Do not enter cents" promptTitle="Street Outreach" prompt="Budgeted amount for Street Outreach" sqref="B25">
      <formula1>0</formula1>
      <formula2>3000000</formula2>
    </dataValidation>
    <dataValidation type="whole" allowBlank="1" showInputMessage="1" showErrorMessage="1" errorTitle="Whole dollars only" error="Do not enter cents" promptTitle="Emergency Shelter Conversion" prompt="Budgeted amount for Emergency Shelter Conversion" sqref="B19">
      <formula1>0</formula1>
      <formula2>3000000</formula2>
    </dataValidation>
    <dataValidation type="whole" allowBlank="1" showInputMessage="1" showErrorMessage="1" errorTitle="Whole dollars only" error="Do not enter cents" promptTitle="Emergency Shelter Major Rehab." prompt="Budgeted amount for Emergency Shelter Major Rehabilitation." sqref="B21">
      <formula1>0</formula1>
      <formula2>3000000</formula2>
    </dataValidation>
    <dataValidation type="whole" allowBlank="1" showInputMessage="1" showErrorMessage="1" errorTitle="Whole dollars only" error="Do not enter cents" promptTitle="Emergency Shelter - Renovation" prompt="Budgeted amount for Emergency Shelter Renovation" sqref="B23">
      <formula1>0</formula1>
      <formula2>3000000</formula2>
    </dataValidation>
    <dataValidation type="whole" allowBlank="1" showInputMessage="1" showErrorMessage="1" errorTitle="Whole dollars only" error="Do not enter cents" promptTitle="Emergency Shelter - Operations" prompt="Budgeted amount for Emergency Shelter Operations" sqref="B22">
      <formula1>0</formula1>
      <formula2>3000000</formula2>
    </dataValidation>
    <dataValidation type="whole" allowBlank="1" showInputMessage="1" showErrorMessage="1" errorTitle="Whole dollars only" error="Do not enter cents" promptTitle="Shelter - Essential Services" prompt="Budgeted amount for Emergency Shelter Essential Services" sqref="B20">
      <formula1>0</formula1>
      <formula2>3000000</formula2>
    </dataValidation>
    <dataValidation allowBlank="1" showInputMessage="1" showErrorMessage="1" prompt="Auto-calculated total budget" sqref="B26"/>
    <dataValidation allowBlank="1" showInputMessage="1" showErrorMessage="1" promptTitle="Rapid Re-housing budget" prompt="Auto-calculated budget for Rapid Re-housing." sqref="B13"/>
    <dataValidation allowBlank="1" showInputMessage="1" showErrorMessage="1" promptTitle="Homeless Prevention" prompt="Auto-calculated budget for Homeless Prevention" sqref="B8"/>
    <dataValidation allowBlank="1" showInputMessage="1" showErrorMessage="1" promptTitle="Emergency Shelter Budget" prompt="Auto-calculated budget for Emergency Shelter" sqref="B18"/>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7"/>
  <sheetViews>
    <sheetView workbookViewId="0">
      <selection activeCell="B9" sqref="B9"/>
    </sheetView>
  </sheetViews>
  <sheetFormatPr defaultColWidth="0" defaultRowHeight="15" customHeight="1" zeroHeight="1" x14ac:dyDescent="0.3"/>
  <cols>
    <col min="1" max="1" width="24.44140625" style="12" customWidth="1"/>
    <col min="2" max="2" width="22.44140625" style="12" customWidth="1"/>
    <col min="3" max="3" width="17" style="12" customWidth="1"/>
    <col min="4" max="4" width="19.5546875" style="12" customWidth="1"/>
    <col min="5" max="5" width="9.109375" style="12" customWidth="1"/>
    <col min="6" max="6" width="9.109375" style="12" hidden="1" customWidth="1"/>
    <col min="7" max="7" width="5.6640625" style="12" hidden="1" customWidth="1"/>
    <col min="8" max="8" width="20.33203125" style="12" hidden="1" customWidth="1"/>
    <col min="9" max="9" width="9.6640625" style="12" hidden="1" customWidth="1"/>
    <col min="10" max="10" width="11" style="12" hidden="1" customWidth="1"/>
    <col min="11" max="16384" width="9.109375" style="12" hidden="1"/>
  </cols>
  <sheetData>
    <row r="1" spans="1:10" s="13" customFormat="1" ht="15.6" x14ac:dyDescent="0.3">
      <c r="A1" s="122" t="s">
        <v>401</v>
      </c>
      <c r="B1" s="122"/>
      <c r="C1" s="122"/>
      <c r="D1" s="122"/>
      <c r="E1" s="33"/>
    </row>
    <row r="2" spans="1:10" s="34" customFormat="1" ht="15.6" x14ac:dyDescent="0.3">
      <c r="A2" s="14" t="s">
        <v>25</v>
      </c>
      <c r="B2" s="10"/>
      <c r="C2" s="10"/>
      <c r="D2" s="10"/>
      <c r="E2" s="40"/>
    </row>
    <row r="3" spans="1:10" s="13" customFormat="1" ht="14.4" x14ac:dyDescent="0.3">
      <c r="A3" s="68" t="s">
        <v>402</v>
      </c>
      <c r="B3" s="134"/>
      <c r="C3" s="135"/>
      <c r="D3" s="69"/>
      <c r="E3" s="15"/>
      <c r="F3" s="15"/>
      <c r="G3" s="15"/>
      <c r="H3" s="87" t="s">
        <v>403</v>
      </c>
      <c r="I3" s="87" t="s">
        <v>404</v>
      </c>
      <c r="J3" s="88" t="s">
        <v>405</v>
      </c>
    </row>
    <row r="4" spans="1:10" s="13" customFormat="1" ht="14.4" x14ac:dyDescent="0.3">
      <c r="A4" s="68" t="s">
        <v>406</v>
      </c>
      <c r="B4" s="70" t="e">
        <f>VLOOKUP(B3,'HIDE VLOOKUP TABLES'!A2:B12,2)</f>
        <v>#N/A</v>
      </c>
      <c r="C4" s="71"/>
      <c r="D4" s="72"/>
      <c r="E4" s="15"/>
      <c r="F4" s="15"/>
      <c r="G4" s="15"/>
      <c r="H4" s="87" t="s">
        <v>354</v>
      </c>
      <c r="I4" s="94">
        <f>A9*0.12</f>
        <v>0</v>
      </c>
      <c r="J4" s="89">
        <f>A9*0.03</f>
        <v>0</v>
      </c>
    </row>
    <row r="5" spans="1:10" s="13" customFormat="1" ht="70.5" customHeight="1" x14ac:dyDescent="0.3">
      <c r="A5" s="129" t="s">
        <v>407</v>
      </c>
      <c r="B5" s="130"/>
      <c r="C5" s="130"/>
      <c r="D5" s="130"/>
      <c r="E5" s="33"/>
      <c r="H5" s="88" t="s">
        <v>484</v>
      </c>
      <c r="I5" s="89">
        <f>A11*0.12</f>
        <v>0</v>
      </c>
      <c r="J5" s="89">
        <f>C11*0.03</f>
        <v>0</v>
      </c>
    </row>
    <row r="6" spans="1:10" s="13" customFormat="1" ht="14.4" x14ac:dyDescent="0.3">
      <c r="A6" s="136" t="s">
        <v>408</v>
      </c>
      <c r="B6" s="137"/>
      <c r="C6" s="137"/>
      <c r="D6" s="137"/>
      <c r="E6" s="33"/>
      <c r="H6" s="88" t="s">
        <v>485</v>
      </c>
      <c r="I6" s="89">
        <f>A13*0.12</f>
        <v>0</v>
      </c>
      <c r="J6" s="89">
        <f>A13*0.03</f>
        <v>0</v>
      </c>
    </row>
    <row r="7" spans="1:10" s="13" customFormat="1" ht="39.75" customHeight="1" x14ac:dyDescent="0.3">
      <c r="A7" s="138" t="s">
        <v>432</v>
      </c>
      <c r="B7" s="139"/>
      <c r="C7" s="139"/>
      <c r="D7" s="139"/>
      <c r="E7" s="33"/>
      <c r="H7" s="88" t="s">
        <v>486</v>
      </c>
      <c r="I7" s="89">
        <f>A15*0.12</f>
        <v>0</v>
      </c>
      <c r="J7" s="89">
        <f>A15*0.03</f>
        <v>0</v>
      </c>
    </row>
    <row r="8" spans="1:10" s="13" customFormat="1" ht="28.8" x14ac:dyDescent="0.3">
      <c r="A8" s="67" t="s">
        <v>409</v>
      </c>
      <c r="B8" s="67" t="s">
        <v>410</v>
      </c>
      <c r="C8" s="73" t="s">
        <v>411</v>
      </c>
      <c r="D8" s="67" t="s">
        <v>412</v>
      </c>
      <c r="E8" s="33"/>
      <c r="H8" s="40" t="s">
        <v>351</v>
      </c>
    </row>
    <row r="9" spans="1:10" s="13" customFormat="1" ht="14.4" x14ac:dyDescent="0.3">
      <c r="A9" s="74">
        <v>0</v>
      </c>
      <c r="B9" s="74">
        <v>0</v>
      </c>
      <c r="C9" s="74">
        <v>0</v>
      </c>
      <c r="D9" s="75">
        <f>SUM(A9:C9)</f>
        <v>0</v>
      </c>
      <c r="E9" s="33"/>
      <c r="H9" s="40" t="s">
        <v>352</v>
      </c>
    </row>
    <row r="10" spans="1:10" s="13" customFormat="1" ht="28.8" x14ac:dyDescent="0.3">
      <c r="A10" s="67" t="s">
        <v>413</v>
      </c>
      <c r="B10" s="67" t="s">
        <v>414</v>
      </c>
      <c r="C10" s="73" t="s">
        <v>415</v>
      </c>
      <c r="D10" s="67" t="s">
        <v>416</v>
      </c>
      <c r="E10" s="33"/>
      <c r="H10" s="40" t="s">
        <v>367</v>
      </c>
    </row>
    <row r="11" spans="1:10" s="13" customFormat="1" ht="14.4" x14ac:dyDescent="0.3">
      <c r="A11" s="74">
        <v>0</v>
      </c>
      <c r="B11" s="74">
        <v>0</v>
      </c>
      <c r="C11" s="74">
        <v>0</v>
      </c>
      <c r="D11" s="75">
        <f>SUM(A11:C11)</f>
        <v>0</v>
      </c>
      <c r="E11" s="33"/>
    </row>
    <row r="12" spans="1:10" s="13" customFormat="1" ht="28.8" x14ac:dyDescent="0.3">
      <c r="A12" s="67" t="s">
        <v>417</v>
      </c>
      <c r="B12" s="67" t="s">
        <v>418</v>
      </c>
      <c r="C12" s="73" t="s">
        <v>419</v>
      </c>
      <c r="D12" s="67" t="s">
        <v>420</v>
      </c>
      <c r="E12" s="33"/>
    </row>
    <row r="13" spans="1:10" s="13" customFormat="1" ht="14.4" x14ac:dyDescent="0.3">
      <c r="A13" s="74">
        <v>0</v>
      </c>
      <c r="B13" s="74">
        <v>0</v>
      </c>
      <c r="C13" s="74">
        <v>0</v>
      </c>
      <c r="D13" s="75">
        <f>SUM(A13:C13)</f>
        <v>0</v>
      </c>
      <c r="E13" s="33"/>
    </row>
    <row r="14" spans="1:10" s="13" customFormat="1" ht="43.2" x14ac:dyDescent="0.3">
      <c r="A14" s="67" t="s">
        <v>421</v>
      </c>
      <c r="B14" s="67" t="s">
        <v>422</v>
      </c>
      <c r="C14" s="73" t="s">
        <v>423</v>
      </c>
      <c r="D14" s="67" t="s">
        <v>424</v>
      </c>
      <c r="E14" s="33"/>
    </row>
    <row r="15" spans="1:10" s="13" customFormat="1" ht="14.4" x14ac:dyDescent="0.3">
      <c r="A15" s="74">
        <v>0</v>
      </c>
      <c r="B15" s="74">
        <v>0</v>
      </c>
      <c r="C15" s="74">
        <v>0</v>
      </c>
      <c r="D15" s="75">
        <f>SUM(A15:C15)</f>
        <v>0</v>
      </c>
      <c r="E15" s="33"/>
    </row>
    <row r="16" spans="1:10" s="13" customFormat="1" ht="28.8" x14ac:dyDescent="0.3">
      <c r="A16" s="76"/>
      <c r="B16" s="76"/>
      <c r="C16" s="77" t="s">
        <v>425</v>
      </c>
      <c r="D16" s="78">
        <f>SUM(D9+D11+D13+D15)</f>
        <v>0</v>
      </c>
      <c r="E16" s="33"/>
    </row>
    <row r="17" spans="1:7" s="1" customFormat="1" ht="14.4" x14ac:dyDescent="0.3">
      <c r="A17" s="132" t="s">
        <v>483</v>
      </c>
      <c r="B17" s="133"/>
      <c r="C17" s="133"/>
      <c r="D17" s="79">
        <f>SUM(A9,A11,A13,A15)</f>
        <v>0</v>
      </c>
      <c r="E17" s="39"/>
    </row>
    <row r="18" spans="1:7" s="1" customFormat="1" ht="14.4" x14ac:dyDescent="0.3">
      <c r="A18" s="132" t="s">
        <v>426</v>
      </c>
      <c r="B18" s="133"/>
      <c r="C18" s="133"/>
      <c r="D18" s="79">
        <f>SUM(B9,B11,B13,B15)</f>
        <v>0</v>
      </c>
      <c r="E18" s="39"/>
    </row>
    <row r="19" spans="1:7" s="39" customFormat="1" ht="14.4" x14ac:dyDescent="0.3">
      <c r="A19" s="132" t="s">
        <v>427</v>
      </c>
      <c r="B19" s="133"/>
      <c r="C19" s="133"/>
      <c r="D19" s="79">
        <f>SUM(C9,C11,C13,C15)</f>
        <v>0</v>
      </c>
      <c r="F19" s="1"/>
      <c r="G19" s="1"/>
    </row>
    <row r="20" spans="1:7" s="39" customFormat="1" ht="15" customHeight="1" x14ac:dyDescent="0.3">
      <c r="A20" s="80">
        <f>SUM(A9*0.04)</f>
        <v>0</v>
      </c>
      <c r="B20" s="141" t="s">
        <v>428</v>
      </c>
      <c r="C20" s="133"/>
      <c r="D20" s="81" t="e">
        <f>IF(D17="","",IF(AND(D17&gt;=50000,D17&lt;=B4),"Yes","No. Modify funding request."))</f>
        <v>#N/A</v>
      </c>
      <c r="F20" s="1"/>
      <c r="G20" s="1"/>
    </row>
    <row r="21" spans="1:7" ht="14.4" x14ac:dyDescent="0.3"/>
    <row r="22" spans="1:7" ht="14.4" x14ac:dyDescent="0.3">
      <c r="A22" s="82" t="s">
        <v>429</v>
      </c>
    </row>
    <row r="23" spans="1:7" ht="14.4" x14ac:dyDescent="0.3">
      <c r="A23" s="142" t="s">
        <v>430</v>
      </c>
      <c r="B23" s="142"/>
      <c r="C23" s="142"/>
      <c r="D23" s="83"/>
    </row>
    <row r="24" spans="1:7" ht="24" customHeight="1" x14ac:dyDescent="0.3">
      <c r="A24" s="142" t="str">
        <f>IF(D23="Yes","What percentage is your Indirect Cost Rate?", " ")</f>
        <v xml:space="preserve"> </v>
      </c>
      <c r="B24" s="142"/>
      <c r="C24" s="142"/>
      <c r="D24" s="84">
        <v>0</v>
      </c>
    </row>
    <row r="25" spans="1:7" ht="33.75" customHeight="1" x14ac:dyDescent="0.3">
      <c r="A25" s="142" t="str">
        <f>IF(D23="","",IF(D24&gt;10%,"Submit the approval from your cognizant federal agency behind this tab.","Is your Indirect Cost Rate the de minimis percentage? The de minimus rate is only eligible to be taken if Indirect Cost Rate is 10% or below."))</f>
        <v/>
      </c>
      <c r="B25" s="142"/>
      <c r="C25" s="142"/>
      <c r="D25" s="83"/>
    </row>
    <row r="26" spans="1:7" ht="14.4" x14ac:dyDescent="0.3"/>
    <row r="27" spans="1:7" ht="14.4" x14ac:dyDescent="0.3">
      <c r="A27" s="82" t="s">
        <v>431</v>
      </c>
    </row>
    <row r="28" spans="1:7" ht="44.25" customHeight="1" x14ac:dyDescent="0.3">
      <c r="A28" s="140" t="str">
        <f>IF(D17=0,"",IF(D17&lt;=57500,"Applicant is eligible to request a Match waiver of up to $57,500.  Select 'Yes' to request a Match waiver. Waivers will be granted to only the highest scoring eligible Applications.","Because the amount of funds requested exceeds $57,500, Applicant is not eligble to request a Match waiver. Stop and continue to Section D.'"))</f>
        <v/>
      </c>
      <c r="B28" s="140"/>
      <c r="C28" s="140"/>
      <c r="D28" s="83"/>
    </row>
    <row r="29" spans="1:7" ht="23.25" customHeight="1" x14ac:dyDescent="0.3">
      <c r="A29" s="140" t="str">
        <f>IF(AND(D17&lt;=57,500,D28="Yes"),"Amount of Match waiver requested.  Not to exceed $57,500.","")</f>
        <v/>
      </c>
      <c r="B29" s="140"/>
      <c r="C29" s="140"/>
      <c r="D29" s="85">
        <v>0</v>
      </c>
    </row>
    <row r="30" spans="1:7" ht="14.4" x14ac:dyDescent="0.3"/>
    <row r="31" spans="1:7" ht="14.4" hidden="1" x14ac:dyDescent="0.3"/>
    <row r="32" spans="1:7" ht="14.4" hidden="1" x14ac:dyDescent="0.3"/>
    <row r="33" ht="14.4" hidden="1" x14ac:dyDescent="0.3"/>
    <row r="34" ht="14.4" hidden="1" x14ac:dyDescent="0.3"/>
    <row r="35" ht="14.4" hidden="1" x14ac:dyDescent="0.3"/>
    <row r="36" ht="14.4" hidden="1" x14ac:dyDescent="0.3"/>
    <row r="37" ht="14.4" hidden="1" x14ac:dyDescent="0.3"/>
    <row r="38" ht="14.4" hidden="1" x14ac:dyDescent="0.3"/>
    <row r="39" ht="14.4" hidden="1" x14ac:dyDescent="0.3"/>
    <row r="40" ht="14.4" hidden="1" x14ac:dyDescent="0.3"/>
    <row r="41" ht="14.4" hidden="1" x14ac:dyDescent="0.3"/>
    <row r="42" ht="14.4" hidden="1" x14ac:dyDescent="0.3"/>
    <row r="43" ht="14.4" hidden="1" x14ac:dyDescent="0.3"/>
    <row r="44" ht="14.4" hidden="1" x14ac:dyDescent="0.3"/>
    <row r="45" ht="14.4" hidden="1" x14ac:dyDescent="0.3"/>
    <row r="46" ht="14.4" hidden="1" x14ac:dyDescent="0.3"/>
    <row r="47" ht="14.4" hidden="1" x14ac:dyDescent="0.3"/>
    <row r="48" ht="14.4" hidden="1" x14ac:dyDescent="0.3"/>
    <row r="49" ht="14.4" hidden="1" x14ac:dyDescent="0.3"/>
    <row r="50" ht="14.4" hidden="1" x14ac:dyDescent="0.3"/>
    <row r="51" ht="14.4" hidden="1" x14ac:dyDescent="0.3"/>
    <row r="52" ht="14.4" hidden="1" x14ac:dyDescent="0.3"/>
    <row r="53" ht="14.4" hidden="1" x14ac:dyDescent="0.3"/>
    <row r="54" ht="14.4" hidden="1" x14ac:dyDescent="0.3"/>
    <row r="55" ht="14.4" hidden="1" x14ac:dyDescent="0.3"/>
    <row r="56" ht="14.4" hidden="1" x14ac:dyDescent="0.3"/>
    <row r="57" ht="14.4" hidden="1" x14ac:dyDescent="0.3"/>
    <row r="58" ht="14.4" hidden="1" x14ac:dyDescent="0.3"/>
    <row r="59" ht="14.4" hidden="1" x14ac:dyDescent="0.3"/>
    <row r="60" ht="14.4" hidden="1" x14ac:dyDescent="0.3"/>
    <row r="61" ht="14.4" hidden="1" x14ac:dyDescent="0.3"/>
    <row r="62" ht="14.4" hidden="1" x14ac:dyDescent="0.3"/>
    <row r="63" ht="14.4" hidden="1" x14ac:dyDescent="0.3"/>
    <row r="64" ht="14.4" hidden="1" x14ac:dyDescent="0.3"/>
    <row r="65" ht="14.4" hidden="1" x14ac:dyDescent="0.3"/>
    <row r="66" ht="14.4" hidden="1" x14ac:dyDescent="0.3"/>
    <row r="67" ht="14.4" hidden="1" x14ac:dyDescent="0.3"/>
    <row r="68" ht="14.4" hidden="1" x14ac:dyDescent="0.3"/>
    <row r="69" ht="14.4" hidden="1" x14ac:dyDescent="0.3"/>
    <row r="70" ht="14.4" hidden="1" x14ac:dyDescent="0.3"/>
    <row r="71" ht="14.4" hidden="1" x14ac:dyDescent="0.3"/>
    <row r="72" ht="14.4" hidden="1" x14ac:dyDescent="0.3"/>
    <row r="73" ht="14.4" hidden="1" x14ac:dyDescent="0.3"/>
    <row r="74" ht="14.4" hidden="1" x14ac:dyDescent="0.3"/>
    <row r="75" ht="14.4" hidden="1" x14ac:dyDescent="0.3"/>
    <row r="76" ht="14.4" hidden="1" x14ac:dyDescent="0.3"/>
    <row r="77" ht="14.4" hidden="1" x14ac:dyDescent="0.3"/>
    <row r="78" ht="14.4" hidden="1" x14ac:dyDescent="0.3"/>
    <row r="79" ht="14.4" hidden="1" x14ac:dyDescent="0.3"/>
    <row r="80" ht="14.4" hidden="1" x14ac:dyDescent="0.3"/>
    <row r="81" ht="14.4" hidden="1" x14ac:dyDescent="0.3"/>
    <row r="82" ht="14.4" hidden="1" x14ac:dyDescent="0.3"/>
    <row r="83" ht="14.4" hidden="1" x14ac:dyDescent="0.3"/>
    <row r="84" ht="14.4" hidden="1" x14ac:dyDescent="0.3"/>
    <row r="85" ht="14.4" hidden="1" x14ac:dyDescent="0.3"/>
    <row r="86" ht="14.4" hidden="1" x14ac:dyDescent="0.3"/>
    <row r="87" ht="14.4" hidden="1" x14ac:dyDescent="0.3"/>
    <row r="88" ht="14.4" hidden="1" x14ac:dyDescent="0.3"/>
    <row r="89" ht="14.4" hidden="1" x14ac:dyDescent="0.3"/>
    <row r="90" ht="14.4" hidden="1" x14ac:dyDescent="0.3"/>
    <row r="91" ht="14.4" hidden="1" x14ac:dyDescent="0.3"/>
    <row r="92" ht="14.4" hidden="1" x14ac:dyDescent="0.3"/>
    <row r="93" ht="14.4" hidden="1" x14ac:dyDescent="0.3"/>
    <row r="94" ht="14.4" hidden="1" x14ac:dyDescent="0.3"/>
    <row r="95" ht="14.4" hidden="1" x14ac:dyDescent="0.3"/>
    <row r="96" ht="14.4" hidden="1" x14ac:dyDescent="0.3"/>
    <row r="97" ht="14.4" hidden="1" x14ac:dyDescent="0.3"/>
    <row r="98" ht="14.4" hidden="1" x14ac:dyDescent="0.3"/>
    <row r="99" ht="14.4" hidden="1" x14ac:dyDescent="0.3"/>
    <row r="100" ht="14.4" hidden="1" x14ac:dyDescent="0.3"/>
    <row r="101" ht="14.4" hidden="1" x14ac:dyDescent="0.3"/>
    <row r="102" ht="14.4" hidden="1" x14ac:dyDescent="0.3"/>
    <row r="103" ht="14.4" hidden="1" x14ac:dyDescent="0.3"/>
    <row r="104" ht="14.4" hidden="1" x14ac:dyDescent="0.3"/>
    <row r="105" ht="14.4" hidden="1" x14ac:dyDescent="0.3"/>
    <row r="106" ht="14.4" hidden="1" x14ac:dyDescent="0.3"/>
    <row r="107" ht="14.4" hidden="1" x14ac:dyDescent="0.3"/>
    <row r="108" ht="14.4" hidden="1" x14ac:dyDescent="0.3"/>
    <row r="109" ht="14.4" hidden="1" x14ac:dyDescent="0.3"/>
    <row r="110" ht="14.4" hidden="1" x14ac:dyDescent="0.3"/>
    <row r="111" ht="14.4" hidden="1" x14ac:dyDescent="0.3"/>
    <row r="112" ht="14.4" hidden="1" x14ac:dyDescent="0.3"/>
    <row r="113" ht="14.4" hidden="1" x14ac:dyDescent="0.3"/>
    <row r="114" ht="14.4" hidden="1" x14ac:dyDescent="0.3"/>
    <row r="115" ht="14.4" hidden="1" x14ac:dyDescent="0.3"/>
    <row r="116" ht="14.4" hidden="1" x14ac:dyDescent="0.3"/>
    <row r="117" ht="14.4" hidden="1" x14ac:dyDescent="0.3"/>
    <row r="118" ht="14.4" hidden="1" x14ac:dyDescent="0.3"/>
    <row r="119" ht="14.4" hidden="1" x14ac:dyDescent="0.3"/>
    <row r="120" ht="14.4" hidden="1" x14ac:dyDescent="0.3"/>
    <row r="121" ht="14.4" hidden="1" x14ac:dyDescent="0.3"/>
    <row r="122" ht="14.4" hidden="1" x14ac:dyDescent="0.3"/>
    <row r="123" ht="14.4" hidden="1" x14ac:dyDescent="0.3"/>
    <row r="124" ht="14.4" hidden="1" x14ac:dyDescent="0.3"/>
    <row r="125" ht="14.4" hidden="1" x14ac:dyDescent="0.3"/>
    <row r="126" ht="14.4" hidden="1" x14ac:dyDescent="0.3"/>
    <row r="127" ht="14.4" hidden="1" x14ac:dyDescent="0.3"/>
    <row r="128" ht="14.4" hidden="1" x14ac:dyDescent="0.3"/>
    <row r="129" ht="14.4" hidden="1" x14ac:dyDescent="0.3"/>
    <row r="130" ht="14.4" hidden="1" x14ac:dyDescent="0.3"/>
    <row r="131" ht="14.4" hidden="1" x14ac:dyDescent="0.3"/>
    <row r="132" ht="14.4" hidden="1" x14ac:dyDescent="0.3"/>
    <row r="133" ht="14.4" hidden="1" x14ac:dyDescent="0.3"/>
    <row r="134" ht="14.4" hidden="1" x14ac:dyDescent="0.3"/>
    <row r="135" ht="14.4" hidden="1" x14ac:dyDescent="0.3"/>
    <row r="136" ht="14.4" hidden="1" x14ac:dyDescent="0.3"/>
    <row r="137" ht="14.4" hidden="1" x14ac:dyDescent="0.3"/>
    <row r="138" ht="14.4" hidden="1" x14ac:dyDescent="0.3"/>
    <row r="139" ht="14.4" hidden="1" x14ac:dyDescent="0.3"/>
    <row r="140" ht="14.4" hidden="1" x14ac:dyDescent="0.3"/>
    <row r="141" ht="14.4" hidden="1" x14ac:dyDescent="0.3"/>
    <row r="142" ht="14.4" hidden="1" x14ac:dyDescent="0.3"/>
    <row r="143" ht="14.4" hidden="1" x14ac:dyDescent="0.3"/>
    <row r="144" ht="14.4" hidden="1" x14ac:dyDescent="0.3"/>
    <row r="145" ht="14.4" hidden="1" x14ac:dyDescent="0.3"/>
    <row r="146" ht="14.4" hidden="1" x14ac:dyDescent="0.3"/>
    <row r="147" ht="14.4" hidden="1" x14ac:dyDescent="0.3"/>
    <row r="148" ht="14.4" hidden="1" x14ac:dyDescent="0.3"/>
    <row r="149" ht="14.4" hidden="1" x14ac:dyDescent="0.3"/>
    <row r="150" ht="14.4" hidden="1" x14ac:dyDescent="0.3"/>
    <row r="151" ht="14.4" hidden="1" x14ac:dyDescent="0.3"/>
    <row r="152" ht="14.4" hidden="1" x14ac:dyDescent="0.3"/>
    <row r="153" ht="14.4" hidden="1" x14ac:dyDescent="0.3"/>
    <row r="154" ht="14.4" hidden="1" x14ac:dyDescent="0.3"/>
    <row r="155" ht="14.4" hidden="1" x14ac:dyDescent="0.3"/>
    <row r="156" ht="14.4" hidden="1" x14ac:dyDescent="0.3"/>
    <row r="157" ht="14.4" hidden="1" x14ac:dyDescent="0.3"/>
    <row r="158" ht="14.4" hidden="1" x14ac:dyDescent="0.3"/>
    <row r="159" ht="14.4" hidden="1" x14ac:dyDescent="0.3"/>
    <row r="160" ht="14.4" hidden="1" x14ac:dyDescent="0.3"/>
    <row r="161" ht="14.4" hidden="1" x14ac:dyDescent="0.3"/>
    <row r="162" ht="14.4" hidden="1" x14ac:dyDescent="0.3"/>
    <row r="163" ht="14.4" hidden="1" x14ac:dyDescent="0.3"/>
    <row r="164" ht="14.4" hidden="1" x14ac:dyDescent="0.3"/>
    <row r="165" ht="14.4" hidden="1" x14ac:dyDescent="0.3"/>
    <row r="166" ht="14.4" hidden="1" x14ac:dyDescent="0.3"/>
    <row r="167" ht="14.4" hidden="1" x14ac:dyDescent="0.3"/>
    <row r="168" ht="14.4" hidden="1" x14ac:dyDescent="0.3"/>
    <row r="169" ht="14.4" hidden="1" x14ac:dyDescent="0.3"/>
    <row r="170" ht="14.4" hidden="1" x14ac:dyDescent="0.3"/>
    <row r="171" ht="14.4" hidden="1" x14ac:dyDescent="0.3"/>
    <row r="172" ht="14.4" hidden="1" x14ac:dyDescent="0.3"/>
    <row r="173" ht="14.4" hidden="1" x14ac:dyDescent="0.3"/>
    <row r="174" ht="14.4" hidden="1" x14ac:dyDescent="0.3"/>
    <row r="175" ht="14.4" hidden="1" x14ac:dyDescent="0.3"/>
    <row r="176" ht="14.4" hidden="1" x14ac:dyDescent="0.3"/>
    <row r="177" ht="14.4" hidden="1" x14ac:dyDescent="0.3"/>
    <row r="178" ht="14.4" hidden="1" x14ac:dyDescent="0.3"/>
    <row r="179" ht="14.4" hidden="1" x14ac:dyDescent="0.3"/>
    <row r="180" ht="14.4" hidden="1" x14ac:dyDescent="0.3"/>
    <row r="181" ht="14.4" hidden="1" x14ac:dyDescent="0.3"/>
    <row r="182" ht="14.4" hidden="1" x14ac:dyDescent="0.3"/>
    <row r="183" ht="14.4" hidden="1" x14ac:dyDescent="0.3"/>
    <row r="184" ht="14.4" hidden="1" x14ac:dyDescent="0.3"/>
    <row r="185" ht="14.4" hidden="1" x14ac:dyDescent="0.3"/>
    <row r="186" ht="14.4" hidden="1" x14ac:dyDescent="0.3"/>
    <row r="187" ht="14.4" hidden="1" x14ac:dyDescent="0.3"/>
    <row r="188" ht="14.4" hidden="1" x14ac:dyDescent="0.3"/>
    <row r="189" ht="14.4" hidden="1" x14ac:dyDescent="0.3"/>
    <row r="190" ht="14.4" hidden="1" x14ac:dyDescent="0.3"/>
    <row r="191" ht="14.4" hidden="1" x14ac:dyDescent="0.3"/>
    <row r="192" ht="14.4" hidden="1" x14ac:dyDescent="0.3"/>
    <row r="193" ht="14.4" hidden="1" x14ac:dyDescent="0.3"/>
    <row r="194" ht="14.4" hidden="1" x14ac:dyDescent="0.3"/>
    <row r="195" ht="14.4" hidden="1" x14ac:dyDescent="0.3"/>
    <row r="196" ht="14.4" hidden="1" x14ac:dyDescent="0.3"/>
    <row r="197" ht="14.4" hidden="1" x14ac:dyDescent="0.3"/>
    <row r="198" ht="14.4" hidden="1" x14ac:dyDescent="0.3"/>
    <row r="199" ht="14.4" hidden="1" x14ac:dyDescent="0.3"/>
    <row r="200" ht="14.4" hidden="1" x14ac:dyDescent="0.3"/>
    <row r="201" ht="14.4" hidden="1" x14ac:dyDescent="0.3"/>
    <row r="202" ht="14.4" hidden="1" x14ac:dyDescent="0.3"/>
    <row r="203" ht="14.4" hidden="1" x14ac:dyDescent="0.3"/>
    <row r="204" ht="14.4" hidden="1" x14ac:dyDescent="0.3"/>
    <row r="205" ht="14.4" hidden="1" x14ac:dyDescent="0.3"/>
    <row r="206" ht="14.4" hidden="1" x14ac:dyDescent="0.3"/>
    <row r="207" ht="14.4" hidden="1" x14ac:dyDescent="0.3"/>
    <row r="208" ht="14.4" hidden="1" x14ac:dyDescent="0.3"/>
    <row r="209" ht="14.4" hidden="1" x14ac:dyDescent="0.3"/>
    <row r="210" ht="14.4" hidden="1" x14ac:dyDescent="0.3"/>
    <row r="211" ht="14.4" hidden="1" x14ac:dyDescent="0.3"/>
    <row r="212" ht="14.4" hidden="1" x14ac:dyDescent="0.3"/>
    <row r="213" ht="14.4" hidden="1" x14ac:dyDescent="0.3"/>
    <row r="214" ht="14.4" hidden="1" x14ac:dyDescent="0.3"/>
    <row r="215" ht="14.4" hidden="1" x14ac:dyDescent="0.3"/>
    <row r="216" ht="14.4" hidden="1" x14ac:dyDescent="0.3"/>
    <row r="217" ht="14.4" hidden="1" x14ac:dyDescent="0.3"/>
    <row r="218" ht="14.4" hidden="1" x14ac:dyDescent="0.3"/>
    <row r="219" ht="14.4" hidden="1" x14ac:dyDescent="0.3"/>
    <row r="220" ht="14.4" hidden="1" x14ac:dyDescent="0.3"/>
    <row r="221" ht="14.4" hidden="1" x14ac:dyDescent="0.3"/>
    <row r="222" ht="14.4" hidden="1" x14ac:dyDescent="0.3"/>
    <row r="223" ht="14.4" hidden="1" x14ac:dyDescent="0.3"/>
    <row r="224" ht="14.4" hidden="1" x14ac:dyDescent="0.3"/>
    <row r="225" ht="14.4" hidden="1" x14ac:dyDescent="0.3"/>
    <row r="226" ht="14.4" hidden="1" x14ac:dyDescent="0.3"/>
    <row r="227" ht="14.4" hidden="1" x14ac:dyDescent="0.3"/>
    <row r="228" ht="14.4" hidden="1" x14ac:dyDescent="0.3"/>
    <row r="229" ht="14.4" hidden="1" x14ac:dyDescent="0.3"/>
    <row r="230" ht="14.4" hidden="1" x14ac:dyDescent="0.3"/>
    <row r="231" ht="14.4" hidden="1" x14ac:dyDescent="0.3"/>
    <row r="232" ht="14.4" hidden="1" x14ac:dyDescent="0.3"/>
    <row r="233" ht="14.4" hidden="1" x14ac:dyDescent="0.3"/>
    <row r="234" ht="14.4" hidden="1" x14ac:dyDescent="0.3"/>
    <row r="235" ht="14.4" hidden="1" x14ac:dyDescent="0.3"/>
    <row r="236" ht="14.4" hidden="1" x14ac:dyDescent="0.3"/>
    <row r="237" ht="14.4" hidden="1" x14ac:dyDescent="0.3"/>
    <row r="238" ht="14.4" hidden="1" x14ac:dyDescent="0.3"/>
    <row r="239" ht="14.4" hidden="1" x14ac:dyDescent="0.3"/>
    <row r="240" ht="14.4" hidden="1" x14ac:dyDescent="0.3"/>
    <row r="241" ht="14.4" hidden="1" x14ac:dyDescent="0.3"/>
    <row r="242" ht="14.4" hidden="1" x14ac:dyDescent="0.3"/>
    <row r="243" ht="14.4" hidden="1" x14ac:dyDescent="0.3"/>
    <row r="244" ht="14.4" hidden="1" x14ac:dyDescent="0.3"/>
    <row r="245" ht="14.4" hidden="1" x14ac:dyDescent="0.3"/>
    <row r="246" ht="14.4" hidden="1" x14ac:dyDescent="0.3"/>
    <row r="247" ht="14.4" hidden="1" x14ac:dyDescent="0.3"/>
    <row r="248" ht="14.4" hidden="1" x14ac:dyDescent="0.3"/>
    <row r="249" ht="14.4" hidden="1" x14ac:dyDescent="0.3"/>
    <row r="250" ht="14.4" hidden="1" x14ac:dyDescent="0.3"/>
    <row r="251" ht="14.4" hidden="1" x14ac:dyDescent="0.3"/>
    <row r="252" ht="14.4" hidden="1" x14ac:dyDescent="0.3"/>
    <row r="253" ht="14.4" hidden="1" x14ac:dyDescent="0.3"/>
    <row r="254" ht="14.4" hidden="1" x14ac:dyDescent="0.3"/>
    <row r="255" ht="14.4" hidden="1" x14ac:dyDescent="0.3"/>
    <row r="256" ht="14.4" hidden="1" x14ac:dyDescent="0.3"/>
    <row r="257" ht="14.4" hidden="1" x14ac:dyDescent="0.3"/>
    <row r="258" ht="14.4" hidden="1" x14ac:dyDescent="0.3"/>
    <row r="259" ht="14.4" hidden="1" x14ac:dyDescent="0.3"/>
    <row r="260" ht="14.4" hidden="1" x14ac:dyDescent="0.3"/>
    <row r="261" ht="14.4" hidden="1" x14ac:dyDescent="0.3"/>
    <row r="262" ht="14.4" hidden="1" x14ac:dyDescent="0.3"/>
    <row r="263" ht="14.4" hidden="1" x14ac:dyDescent="0.3"/>
    <row r="264" ht="14.4" hidden="1" x14ac:dyDescent="0.3"/>
    <row r="265" ht="14.4" hidden="1" x14ac:dyDescent="0.3"/>
    <row r="266" ht="14.4" hidden="1" x14ac:dyDescent="0.3"/>
    <row r="267" ht="14.4" hidden="1" x14ac:dyDescent="0.3"/>
    <row r="268" ht="14.4" hidden="1" x14ac:dyDescent="0.3"/>
    <row r="269" ht="14.4" hidden="1" x14ac:dyDescent="0.3"/>
    <row r="270" ht="14.4" hidden="1" x14ac:dyDescent="0.3"/>
    <row r="271" ht="14.4" hidden="1" x14ac:dyDescent="0.3"/>
    <row r="272" ht="14.4" hidden="1" x14ac:dyDescent="0.3"/>
    <row r="273" ht="14.4" hidden="1" x14ac:dyDescent="0.3"/>
    <row r="274" ht="14.4" hidden="1" x14ac:dyDescent="0.3"/>
    <row r="275" ht="14.4" hidden="1" x14ac:dyDescent="0.3"/>
    <row r="276" ht="14.4" hidden="1" x14ac:dyDescent="0.3"/>
    <row r="277" ht="14.4" hidden="1" x14ac:dyDescent="0.3"/>
    <row r="278" ht="14.4" hidden="1" x14ac:dyDescent="0.3"/>
    <row r="279" ht="14.4" hidden="1" x14ac:dyDescent="0.3"/>
    <row r="280" ht="14.4" hidden="1" x14ac:dyDescent="0.3"/>
    <row r="281" ht="14.4" hidden="1" x14ac:dyDescent="0.3"/>
    <row r="282" ht="14.4" hidden="1" x14ac:dyDescent="0.3"/>
    <row r="283" ht="14.4" hidden="1" x14ac:dyDescent="0.3"/>
    <row r="284" ht="14.4" hidden="1" x14ac:dyDescent="0.3"/>
    <row r="285" ht="14.4" hidden="1" x14ac:dyDescent="0.3"/>
    <row r="286" ht="14.4" hidden="1" x14ac:dyDescent="0.3"/>
    <row r="287" ht="14.4" hidden="1" x14ac:dyDescent="0.3"/>
    <row r="288" ht="14.4" hidden="1" x14ac:dyDescent="0.3"/>
    <row r="289" ht="14.4" hidden="1" x14ac:dyDescent="0.3"/>
    <row r="290" ht="14.4" hidden="1" x14ac:dyDescent="0.3"/>
    <row r="291" ht="14.4" hidden="1" x14ac:dyDescent="0.3"/>
    <row r="292" ht="14.4" hidden="1" x14ac:dyDescent="0.3"/>
    <row r="293" ht="14.4" hidden="1" x14ac:dyDescent="0.3"/>
    <row r="294" ht="14.4" hidden="1" x14ac:dyDescent="0.3"/>
    <row r="295" ht="14.4" hidden="1" x14ac:dyDescent="0.3"/>
    <row r="296" ht="14.4" hidden="1" x14ac:dyDescent="0.3"/>
    <row r="297" ht="14.4" hidden="1" x14ac:dyDescent="0.3"/>
    <row r="298" ht="14.4" hidden="1" x14ac:dyDescent="0.3"/>
    <row r="299" ht="14.4" hidden="1" x14ac:dyDescent="0.3"/>
    <row r="300" ht="14.4" hidden="1" x14ac:dyDescent="0.3"/>
    <row r="301" ht="14.4" hidden="1" x14ac:dyDescent="0.3"/>
    <row r="302" ht="14.4" hidden="1" x14ac:dyDescent="0.3"/>
    <row r="303" ht="14.4" hidden="1" x14ac:dyDescent="0.3"/>
    <row r="304" ht="14.4" hidden="1" x14ac:dyDescent="0.3"/>
    <row r="305" ht="14.4" hidden="1" x14ac:dyDescent="0.3"/>
    <row r="306" ht="14.4" hidden="1" x14ac:dyDescent="0.3"/>
    <row r="307" ht="14.4" hidden="1" x14ac:dyDescent="0.3"/>
    <row r="308" ht="14.4" hidden="1" x14ac:dyDescent="0.3"/>
    <row r="309" ht="14.4" hidden="1" x14ac:dyDescent="0.3"/>
    <row r="310" ht="14.4" hidden="1" x14ac:dyDescent="0.3"/>
    <row r="311" ht="14.4" hidden="1" x14ac:dyDescent="0.3"/>
    <row r="312" ht="14.4" hidden="1" x14ac:dyDescent="0.3"/>
    <row r="313" ht="14.4" hidden="1" x14ac:dyDescent="0.3"/>
    <row r="314" ht="14.4" hidden="1" x14ac:dyDescent="0.3"/>
    <row r="315" ht="14.4" hidden="1" x14ac:dyDescent="0.3"/>
    <row r="316" ht="14.4" hidden="1" x14ac:dyDescent="0.3"/>
    <row r="317" ht="14.4" hidden="1" x14ac:dyDescent="0.3"/>
    <row r="318" ht="14.4" hidden="1" x14ac:dyDescent="0.3"/>
    <row r="319" ht="14.4" hidden="1" x14ac:dyDescent="0.3"/>
    <row r="320" ht="14.4" hidden="1" x14ac:dyDescent="0.3"/>
    <row r="321" ht="14.4" hidden="1" x14ac:dyDescent="0.3"/>
    <row r="322" ht="14.4" hidden="1" x14ac:dyDescent="0.3"/>
    <row r="323" ht="14.4" hidden="1" x14ac:dyDescent="0.3"/>
    <row r="324" ht="14.4" hidden="1" x14ac:dyDescent="0.3"/>
    <row r="325" ht="14.4" hidden="1" x14ac:dyDescent="0.3"/>
    <row r="326" ht="14.4" hidden="1" x14ac:dyDescent="0.3"/>
    <row r="327" ht="14.4" hidden="1" x14ac:dyDescent="0.3"/>
    <row r="328" ht="14.4" hidden="1" x14ac:dyDescent="0.3"/>
    <row r="329" ht="14.4" hidden="1" x14ac:dyDescent="0.3"/>
    <row r="330" ht="14.4" hidden="1" x14ac:dyDescent="0.3"/>
    <row r="331" ht="14.4" hidden="1" x14ac:dyDescent="0.3"/>
    <row r="332" ht="14.4" hidden="1" x14ac:dyDescent="0.3"/>
    <row r="333" ht="14.4" hidden="1" x14ac:dyDescent="0.3"/>
    <row r="334" ht="14.4" hidden="1" x14ac:dyDescent="0.3"/>
    <row r="335" ht="14.4" hidden="1" x14ac:dyDescent="0.3"/>
    <row r="336" ht="14.4" hidden="1" x14ac:dyDescent="0.3"/>
    <row r="337" ht="14.4" hidden="1" x14ac:dyDescent="0.3"/>
    <row r="338" ht="14.4" hidden="1" x14ac:dyDescent="0.3"/>
    <row r="339" ht="14.4" hidden="1" x14ac:dyDescent="0.3"/>
    <row r="340" ht="14.4" hidden="1" x14ac:dyDescent="0.3"/>
    <row r="341" ht="14.4" hidden="1" x14ac:dyDescent="0.3"/>
    <row r="342" ht="14.4" hidden="1" x14ac:dyDescent="0.3"/>
    <row r="343" ht="14.4" hidden="1" x14ac:dyDescent="0.3"/>
    <row r="344" ht="14.4" hidden="1" x14ac:dyDescent="0.3"/>
    <row r="345" ht="14.4" hidden="1" x14ac:dyDescent="0.3"/>
    <row r="346" ht="14.4" hidden="1" x14ac:dyDescent="0.3"/>
    <row r="347" ht="14.4" hidden="1" x14ac:dyDescent="0.3"/>
    <row r="348" ht="14.4" hidden="1" x14ac:dyDescent="0.3"/>
    <row r="349" ht="14.4" hidden="1" x14ac:dyDescent="0.3"/>
    <row r="350" ht="14.4" hidden="1" x14ac:dyDescent="0.3"/>
    <row r="351" ht="14.4" hidden="1" x14ac:dyDescent="0.3"/>
    <row r="352" ht="14.4" hidden="1" x14ac:dyDescent="0.3"/>
    <row r="353" ht="14.4" hidden="1" x14ac:dyDescent="0.3"/>
    <row r="354" ht="14.4" hidden="1" x14ac:dyDescent="0.3"/>
    <row r="355" ht="14.4" hidden="1" x14ac:dyDescent="0.3"/>
    <row r="356" ht="14.4" hidden="1" x14ac:dyDescent="0.3"/>
    <row r="357" ht="14.4" hidden="1" x14ac:dyDescent="0.3"/>
    <row r="358" ht="14.4" hidden="1" x14ac:dyDescent="0.3"/>
    <row r="359" ht="14.4" hidden="1" x14ac:dyDescent="0.3"/>
    <row r="360" ht="14.4" hidden="1" x14ac:dyDescent="0.3"/>
    <row r="361" ht="14.4" hidden="1" x14ac:dyDescent="0.3"/>
    <row r="362" ht="14.4" hidden="1" x14ac:dyDescent="0.3"/>
    <row r="363" ht="14.4" hidden="1" x14ac:dyDescent="0.3"/>
    <row r="364" ht="14.4" hidden="1" x14ac:dyDescent="0.3"/>
    <row r="365" ht="14.4" hidden="1" x14ac:dyDescent="0.3"/>
    <row r="366" ht="14.4" hidden="1" x14ac:dyDescent="0.3"/>
    <row r="367" ht="14.4" hidden="1" x14ac:dyDescent="0.3"/>
    <row r="368" ht="14.4" hidden="1" x14ac:dyDescent="0.3"/>
    <row r="369" ht="14.4" hidden="1" x14ac:dyDescent="0.3"/>
    <row r="370" ht="14.4" hidden="1" x14ac:dyDescent="0.3"/>
    <row r="371" ht="14.4" hidden="1" x14ac:dyDescent="0.3"/>
    <row r="372" ht="14.4" hidden="1" x14ac:dyDescent="0.3"/>
    <row r="373" ht="14.4" hidden="1" x14ac:dyDescent="0.3"/>
    <row r="374" ht="14.4" hidden="1" x14ac:dyDescent="0.3"/>
    <row r="375" ht="14.4" hidden="1" x14ac:dyDescent="0.3"/>
    <row r="376" ht="14.4" hidden="1" x14ac:dyDescent="0.3"/>
    <row r="377" ht="14.4" hidden="1" x14ac:dyDescent="0.3"/>
    <row r="378" ht="14.4" hidden="1" x14ac:dyDescent="0.3"/>
    <row r="379" ht="14.4" hidden="1" x14ac:dyDescent="0.3"/>
    <row r="380" ht="14.4" hidden="1" x14ac:dyDescent="0.3"/>
    <row r="381" ht="14.4" hidden="1" x14ac:dyDescent="0.3"/>
    <row r="382" ht="14.4" hidden="1" x14ac:dyDescent="0.3"/>
    <row r="383" ht="14.4" hidden="1" x14ac:dyDescent="0.3"/>
    <row r="384" ht="14.4" hidden="1" x14ac:dyDescent="0.3"/>
    <row r="385" ht="14.4" hidden="1" x14ac:dyDescent="0.3"/>
    <row r="386" ht="14.4" hidden="1" x14ac:dyDescent="0.3"/>
    <row r="387" ht="14.4" hidden="1" x14ac:dyDescent="0.3"/>
    <row r="388" ht="14.4" hidden="1" x14ac:dyDescent="0.3"/>
    <row r="389" ht="14.4" hidden="1" x14ac:dyDescent="0.3"/>
    <row r="390" ht="14.4" hidden="1" x14ac:dyDescent="0.3"/>
    <row r="391" ht="14.4" hidden="1" x14ac:dyDescent="0.3"/>
    <row r="392" ht="14.4" hidden="1" x14ac:dyDescent="0.3"/>
    <row r="393" ht="14.4" hidden="1" x14ac:dyDescent="0.3"/>
    <row r="394" ht="14.4" hidden="1" x14ac:dyDescent="0.3"/>
    <row r="395" ht="14.4" hidden="1" x14ac:dyDescent="0.3"/>
    <row r="396" ht="14.4" hidden="1" x14ac:dyDescent="0.3"/>
    <row r="397" ht="14.4" hidden="1" x14ac:dyDescent="0.3"/>
    <row r="398" ht="14.4" hidden="1" x14ac:dyDescent="0.3"/>
    <row r="399" ht="14.4" hidden="1" x14ac:dyDescent="0.3"/>
    <row r="400" ht="14.4" hidden="1" x14ac:dyDescent="0.3"/>
    <row r="401" ht="14.4" hidden="1" x14ac:dyDescent="0.3"/>
    <row r="402" ht="14.4" hidden="1" x14ac:dyDescent="0.3"/>
    <row r="403" ht="14.4" hidden="1" x14ac:dyDescent="0.3"/>
    <row r="404" ht="14.4" hidden="1" x14ac:dyDescent="0.3"/>
    <row r="405" ht="14.4" hidden="1" x14ac:dyDescent="0.3"/>
    <row r="406" ht="14.4" hidden="1" x14ac:dyDescent="0.3"/>
    <row r="407" ht="14.4" hidden="1" x14ac:dyDescent="0.3"/>
    <row r="408" ht="14.4" hidden="1" x14ac:dyDescent="0.3"/>
    <row r="409" ht="14.4" hidden="1" x14ac:dyDescent="0.3"/>
    <row r="410" ht="14.4" hidden="1" x14ac:dyDescent="0.3"/>
    <row r="411" ht="14.4" hidden="1" x14ac:dyDescent="0.3"/>
    <row r="412" ht="14.4" hidden="1" x14ac:dyDescent="0.3"/>
    <row r="413" ht="14.4" hidden="1" x14ac:dyDescent="0.3"/>
    <row r="414" ht="14.4" hidden="1" x14ac:dyDescent="0.3"/>
    <row r="415" ht="14.4" hidden="1" x14ac:dyDescent="0.3"/>
    <row r="416" ht="14.4" hidden="1" x14ac:dyDescent="0.3"/>
    <row r="417" ht="14.4" hidden="1" x14ac:dyDescent="0.3"/>
    <row r="418" ht="14.4" hidden="1" x14ac:dyDescent="0.3"/>
    <row r="419" ht="14.4" hidden="1" x14ac:dyDescent="0.3"/>
    <row r="420" ht="14.4" hidden="1" x14ac:dyDescent="0.3"/>
    <row r="421" ht="14.4" hidden="1" x14ac:dyDescent="0.3"/>
    <row r="422" ht="14.4" hidden="1" x14ac:dyDescent="0.3"/>
    <row r="423" ht="14.4" hidden="1" x14ac:dyDescent="0.3"/>
    <row r="424" ht="14.4" hidden="1" x14ac:dyDescent="0.3"/>
    <row r="425" ht="14.4" hidden="1" x14ac:dyDescent="0.3"/>
    <row r="426" ht="14.4" hidden="1" x14ac:dyDescent="0.3"/>
    <row r="427" ht="14.4" hidden="1" x14ac:dyDescent="0.3"/>
    <row r="428" ht="14.4" hidden="1" x14ac:dyDescent="0.3"/>
    <row r="429" ht="14.4" hidden="1" x14ac:dyDescent="0.3"/>
    <row r="430" ht="14.4" hidden="1" x14ac:dyDescent="0.3"/>
    <row r="431" ht="14.4" hidden="1" x14ac:dyDescent="0.3"/>
    <row r="432" ht="14.4" hidden="1" x14ac:dyDescent="0.3"/>
    <row r="433" ht="14.4" hidden="1" x14ac:dyDescent="0.3"/>
    <row r="434" ht="14.4" hidden="1" x14ac:dyDescent="0.3"/>
    <row r="435" ht="14.4" hidden="1" x14ac:dyDescent="0.3"/>
    <row r="436" ht="14.4" hidden="1" x14ac:dyDescent="0.3"/>
    <row r="437" ht="14.4" hidden="1" x14ac:dyDescent="0.3"/>
    <row r="438" ht="14.4" hidden="1" x14ac:dyDescent="0.3"/>
    <row r="439" ht="14.4" hidden="1" x14ac:dyDescent="0.3"/>
    <row r="440" ht="14.4" hidden="1" x14ac:dyDescent="0.3"/>
    <row r="441" ht="14.4" hidden="1" x14ac:dyDescent="0.3"/>
    <row r="442" ht="14.4" hidden="1" x14ac:dyDescent="0.3"/>
    <row r="443" ht="14.4" hidden="1" x14ac:dyDescent="0.3"/>
    <row r="444" ht="14.4" hidden="1" x14ac:dyDescent="0.3"/>
    <row r="445" ht="14.4" hidden="1" x14ac:dyDescent="0.3"/>
    <row r="446" ht="14.4" hidden="1" x14ac:dyDescent="0.3"/>
    <row r="447" ht="14.4" hidden="1" x14ac:dyDescent="0.3"/>
    <row r="448" ht="14.4" hidden="1" x14ac:dyDescent="0.3"/>
    <row r="449" ht="14.4" hidden="1" x14ac:dyDescent="0.3"/>
    <row r="450" ht="14.4" hidden="1" x14ac:dyDescent="0.3"/>
    <row r="451" ht="14.4" hidden="1" x14ac:dyDescent="0.3"/>
    <row r="452" ht="14.4" hidden="1" x14ac:dyDescent="0.3"/>
    <row r="453" ht="14.4" hidden="1" x14ac:dyDescent="0.3"/>
    <row r="454" ht="14.4" hidden="1" x14ac:dyDescent="0.3"/>
    <row r="455" ht="14.4" hidden="1" x14ac:dyDescent="0.3"/>
    <row r="456" ht="14.4" hidden="1" x14ac:dyDescent="0.3"/>
    <row r="457" ht="14.4" hidden="1" x14ac:dyDescent="0.3"/>
    <row r="458" ht="14.4" hidden="1" x14ac:dyDescent="0.3"/>
    <row r="459" ht="14.4" hidden="1" x14ac:dyDescent="0.3"/>
    <row r="460" ht="14.4" hidden="1" x14ac:dyDescent="0.3"/>
    <row r="461" ht="14.4" hidden="1" x14ac:dyDescent="0.3"/>
    <row r="462" ht="14.4" hidden="1" x14ac:dyDescent="0.3"/>
    <row r="463" ht="14.4" hidden="1" x14ac:dyDescent="0.3"/>
    <row r="464" ht="14.4" hidden="1" x14ac:dyDescent="0.3"/>
    <row r="465" ht="14.4" hidden="1" x14ac:dyDescent="0.3"/>
    <row r="466" ht="14.4" hidden="1" x14ac:dyDescent="0.3"/>
    <row r="467" ht="14.4" hidden="1" x14ac:dyDescent="0.3"/>
    <row r="468" ht="14.4" hidden="1" x14ac:dyDescent="0.3"/>
    <row r="469" ht="14.4" hidden="1" x14ac:dyDescent="0.3"/>
    <row r="470" ht="14.4" hidden="1" x14ac:dyDescent="0.3"/>
    <row r="471" ht="14.4" hidden="1" x14ac:dyDescent="0.3"/>
    <row r="472" ht="14.4" hidden="1" x14ac:dyDescent="0.3"/>
    <row r="473" ht="14.4" hidden="1" x14ac:dyDescent="0.3"/>
    <row r="474" ht="14.4" hidden="1" x14ac:dyDescent="0.3"/>
    <row r="475" ht="14.4" hidden="1" x14ac:dyDescent="0.3"/>
    <row r="476" ht="14.4" hidden="1" x14ac:dyDescent="0.3"/>
    <row r="477" ht="14.4" hidden="1" x14ac:dyDescent="0.3"/>
    <row r="478" ht="14.4" hidden="1" x14ac:dyDescent="0.3"/>
    <row r="479" ht="14.4" hidden="1" x14ac:dyDescent="0.3"/>
    <row r="480" ht="14.4" hidden="1" x14ac:dyDescent="0.3"/>
    <row r="481" ht="14.4" hidden="1" x14ac:dyDescent="0.3"/>
    <row r="482" ht="14.4" hidden="1" x14ac:dyDescent="0.3"/>
    <row r="483" ht="14.4" hidden="1" x14ac:dyDescent="0.3"/>
    <row r="484" ht="14.4" hidden="1" x14ac:dyDescent="0.3"/>
    <row r="485" ht="14.4" hidden="1" x14ac:dyDescent="0.3"/>
    <row r="486" ht="14.4" hidden="1" x14ac:dyDescent="0.3"/>
    <row r="487" ht="14.4" hidden="1" x14ac:dyDescent="0.3"/>
    <row r="488" ht="14.4" hidden="1" x14ac:dyDescent="0.3"/>
    <row r="489" ht="14.4" hidden="1" x14ac:dyDescent="0.3"/>
    <row r="490" ht="14.4" hidden="1" x14ac:dyDescent="0.3"/>
    <row r="491" ht="14.4" hidden="1" x14ac:dyDescent="0.3"/>
    <row r="492" ht="14.4" hidden="1" x14ac:dyDescent="0.3"/>
    <row r="493" ht="14.4" hidden="1" x14ac:dyDescent="0.3"/>
    <row r="494" ht="14.4" hidden="1" x14ac:dyDescent="0.3"/>
    <row r="495" ht="14.4" hidden="1" x14ac:dyDescent="0.3"/>
    <row r="496" ht="14.4" hidden="1" x14ac:dyDescent="0.3"/>
    <row r="497" ht="14.4" hidden="1" x14ac:dyDescent="0.3"/>
    <row r="498" ht="14.4" hidden="1" x14ac:dyDescent="0.3"/>
    <row r="499" ht="14.4" hidden="1" x14ac:dyDescent="0.3"/>
    <row r="500" ht="14.4" hidden="1" x14ac:dyDescent="0.3"/>
    <row r="501" ht="14.4" hidden="1" x14ac:dyDescent="0.3"/>
    <row r="502" ht="14.4" hidden="1" x14ac:dyDescent="0.3"/>
    <row r="503" ht="14.4" hidden="1" x14ac:dyDescent="0.3"/>
    <row r="504" ht="14.4" hidden="1" x14ac:dyDescent="0.3"/>
    <row r="505" ht="14.4" hidden="1" x14ac:dyDescent="0.3"/>
    <row r="506" ht="14.4" hidden="1" x14ac:dyDescent="0.3"/>
    <row r="507" ht="14.4" hidden="1" x14ac:dyDescent="0.3"/>
    <row r="508" ht="14.4" hidden="1" x14ac:dyDescent="0.3"/>
    <row r="509" ht="14.4" hidden="1" x14ac:dyDescent="0.3"/>
    <row r="510" ht="14.4" hidden="1" x14ac:dyDescent="0.3"/>
    <row r="511" ht="14.4" hidden="1" x14ac:dyDescent="0.3"/>
    <row r="512" ht="14.4" hidden="1" x14ac:dyDescent="0.3"/>
    <row r="513" ht="14.4" hidden="1" x14ac:dyDescent="0.3"/>
    <row r="514" ht="14.4" hidden="1" x14ac:dyDescent="0.3"/>
    <row r="515" ht="14.4" hidden="1" x14ac:dyDescent="0.3"/>
    <row r="516" ht="14.4" hidden="1" x14ac:dyDescent="0.3"/>
    <row r="517" ht="14.4" hidden="1" x14ac:dyDescent="0.3"/>
  </sheetData>
  <mergeCells count="14">
    <mergeCell ref="A28:C28"/>
    <mergeCell ref="A29:C29"/>
    <mergeCell ref="A18:C18"/>
    <mergeCell ref="A19:C19"/>
    <mergeCell ref="B20:C20"/>
    <mergeCell ref="A23:C23"/>
    <mergeCell ref="A24:C24"/>
    <mergeCell ref="A25:C25"/>
    <mergeCell ref="A17:C17"/>
    <mergeCell ref="A1:D1"/>
    <mergeCell ref="B3:C3"/>
    <mergeCell ref="A5:D5"/>
    <mergeCell ref="A6:D6"/>
    <mergeCell ref="A7:D7"/>
  </mergeCells>
  <conditionalFormatting sqref="D20">
    <cfRule type="containsText" dxfId="8" priority="5" operator="containsText" text="No">
      <formula>NOT(ISERROR(SEARCH("No",D20)))</formula>
    </cfRule>
  </conditionalFormatting>
  <conditionalFormatting sqref="B13">
    <cfRule type="cellIs" dxfId="7" priority="9" operator="greaterThan">
      <formula>$I$6</formula>
    </cfRule>
  </conditionalFormatting>
  <conditionalFormatting sqref="C13">
    <cfRule type="cellIs" dxfId="6" priority="8" operator="greaterThan">
      <formula>$J$6</formula>
    </cfRule>
  </conditionalFormatting>
  <conditionalFormatting sqref="B15">
    <cfRule type="cellIs" dxfId="5" priority="7" operator="greaterThan">
      <formula>$I$7</formula>
    </cfRule>
  </conditionalFormatting>
  <conditionalFormatting sqref="C15">
    <cfRule type="cellIs" dxfId="4" priority="6" operator="greaterThan">
      <formula>$J$7</formula>
    </cfRule>
  </conditionalFormatting>
  <conditionalFormatting sqref="B11">
    <cfRule type="cellIs" dxfId="3" priority="4" operator="greaterThan">
      <formula>$I$6</formula>
    </cfRule>
  </conditionalFormatting>
  <conditionalFormatting sqref="B9">
    <cfRule type="cellIs" dxfId="2" priority="3" operator="greaterThan">
      <formula>$I$6</formula>
    </cfRule>
  </conditionalFormatting>
  <conditionalFormatting sqref="C11">
    <cfRule type="cellIs" dxfId="1" priority="2" operator="greaterThan">
      <formula>$J$6</formula>
    </cfRule>
  </conditionalFormatting>
  <conditionalFormatting sqref="C9">
    <cfRule type="cellIs" dxfId="0" priority="1" operator="greaterThan">
      <formula>$J$6</formula>
    </cfRule>
  </conditionalFormatting>
  <dataValidations count="27">
    <dataValidation type="whole" operator="lessThanOrEqual" allowBlank="1" showErrorMessage="1" errorTitle="Reduce Administrative Funds" error="The amount requested for Administrative Funds exceeds 4% of the Project Hard Costs requested and/or is not entered as a whole number. " prompt="st" sqref="D11">
      <formula1>#REF!</formula1>
    </dataValidation>
    <dataValidation type="list" allowBlank="1" showInputMessage="1" showErrorMessage="1" promptTitle="De minimis indirect cost rate." prompt="Enter yes or no if your indirect cost rate is the de minimis percentage of 10% or below. " sqref="D25">
      <formula1>$H$8:$H$10</formula1>
    </dataValidation>
    <dataValidation type="whole" allowBlank="1" showInputMessage="1" showErrorMessage="1" promptTitle="Enter match amount requested" prompt="Enter match amount requested" sqref="D29">
      <formula1>0</formula1>
      <formula2>50000</formula2>
    </dataValidation>
    <dataValidation type="list" allowBlank="1" showInputMessage="1" showErrorMessage="1" promptTitle="Match Waiver Requested" prompt="Enter yes or no if a match waiver is requested. " sqref="D28">
      <formula1>$H$8:$H$10</formula1>
    </dataValidation>
    <dataValidation allowBlank="1" showInputMessage="1" showErrorMessage="1" promptTitle="Indirect Cost Rate " prompt="Indirect Cost Rate Percentage" sqref="D24"/>
    <dataValidation type="list" allowBlank="1" showInputMessage="1" showErrorMessage="1" promptTitle="Indirect Cost Rate" prompt="Enter Yes or No if Applicant plans to charge an Indirect Cost Rate." sqref="D23">
      <formula1>$H$8:$H$10</formula1>
    </dataValidation>
    <dataValidation type="whole" operator="lessThanOrEqual" allowBlank="1" showInputMessage="1" showErrorMessage="1" errorTitle="Reduce Administrative Funds" error="The amount requested for Administrative Funds exceeds 4% of the Project Hard Costs requested and/or is not entered as a whole number. " sqref="D15">
      <formula1>A24</formula1>
    </dataValidation>
    <dataValidation type="whole" operator="lessThanOrEqual" allowBlank="1" showErrorMessage="1" errorTitle="Reduce Administrative Funds" error="The amount requested for Administrative Funds exceeds 4% of the Project Hard Costs requested and/or is not entered as a whole number. " promptTitle="Requested Administrative Funds" prompt="Enter the amount of Administrative Funds you request" sqref="D13">
      <formula1>A22</formula1>
    </dataValidation>
    <dataValidation type="whole" allowBlank="1" showInputMessage="1" showErrorMessage="1" errorTitle="Whole numbers only" error="Do not enter cents or formulas in this cell. " promptTitle="RR Admin" prompt="Enter the amount of Administrative funds requested for Rapid Re-Housing" sqref="C13 C11 C9">
      <formula1>0</formula1>
      <formula2>9000</formula2>
    </dataValidation>
    <dataValidation type="whole" allowBlank="1" showInputMessage="1" showErrorMessage="1" errorTitle="Whole numbers only" error="Do not enter cents or formulas in this cell. " promptTitle="HP Admin" prompt="Enter the amount of Administrative funds requested for Homeless Prevention" sqref="C15">
      <formula1>0</formula1>
      <formula2>9000</formula2>
    </dataValidation>
    <dataValidation type="whole" allowBlank="1" showInputMessage="1" showErrorMessage="1" errorTitle="Whole numbers only" error="Do not enter cents or formulas in this cell. " promptTitle="HP HMIS" prompt="Enter the amount of HMIS funds requested for Homeless Prevention" sqref="B15">
      <formula1>0</formula1>
      <formula2>3600</formula2>
    </dataValidation>
    <dataValidation type="whole" allowBlank="1" showInputMessage="1" showErrorMessage="1" errorTitle="Whole numbers only" error="Do not enter cents or formulas in this cell. " promptTitle="RR HMIS" prompt="Enter the amount of HMIS funds requested for Rapid Re-Housing" sqref="B13 B11 B9">
      <formula1>0</formula1>
      <formula2>3600</formula2>
    </dataValidation>
    <dataValidation type="whole" allowBlank="1" showInputMessage="1" showErrorMessage="1" errorTitle="Whole numbers only" error="Do not enter cents or formulas in this cell. " promptTitle="Rapid Re-housing Funds" prompt="Enter the amount of Program Participant Funds requested for Rapid Re-housing" sqref="A13">
      <formula1>0</formula1>
      <formula2>300000</formula2>
    </dataValidation>
    <dataValidation type="whole" allowBlank="1" showInputMessage="1" showErrorMessage="1" errorTitle="Whole numbers only" error="Do not enter cents or formulas in this cell. " promptTitle="Emergency Shelter Funds" prompt="Enter the amount of Program Participant Funds requested for Emergency Shelter" sqref="A11">
      <formula1>0</formula1>
      <formula2>300000</formula2>
    </dataValidation>
    <dataValidation type="whole" allowBlank="1" showInputMessage="1" showErrorMessage="1" errorTitle="Whole numbers only" error="Do not enter cents or formulas in this cell. " promptTitle="Street Outreach Funds" prompt="Enter the amount of Program Participant Funds requested for Street Outreach." sqref="A9">
      <formula1>0</formula1>
      <formula2>300000</formula2>
    </dataValidation>
    <dataValidation type="whole" operator="lessThanOrEqual" allowBlank="1" showInputMessage="1" showErrorMessage="1" errorTitle="Reduce Administrative Funds" error="The amount requested for Administrative Funds exceeds 4% of the Project Hard Costs requested and/or is not entered as a whole number. " promptTitle="Requested Administrative Funds" prompt="Enter the amount of Administrative Funds you request" sqref="SV9 ACR9 AMN9 AWJ9 BGF9 BQB9 BZX9 CJT9 CTP9 DDL9 DNH9 DXD9 EGZ9 EQV9 FAR9 FKN9 FUJ9 GEF9 GOB9 GXX9 HHT9 HRP9 IBL9 ILH9 IVD9 JEZ9 JOV9 JYR9 KIN9 KSJ9 LCF9 LMB9 LVX9 MFT9 MPP9 MZL9 NJH9 NTD9 OCZ9 OMV9 OWR9 PGN9 PQJ9 QAF9 QKB9 QTX9 RDT9 RNP9 RXL9 SHH9 SRD9 TAZ9 TKV9 TUR9 UEN9 UOJ9 UYF9 VIB9 VRX9 WBT9 WLP9 WVL9 IZ9">
      <formula1>#REF!</formula1>
    </dataValidation>
    <dataValidation operator="greaterThan" allowBlank="1" showErrorMessage="1" errorTitle="Legal Name Missing" error="Please enter your organization's name." sqref="B4:C4"/>
    <dataValidation type="whole" operator="lessThanOrEqual" allowBlank="1" showErrorMessage="1" errorTitle="Reduce Administrative Funds" error="The amount requested for Administrative Funds exceeds 4% of the Project Hard Costs requested and/or is not entered as a whole number. " sqref="D9">
      <formula1>A20</formula1>
    </dataValidation>
    <dataValidation type="whole" operator="lessThanOrEqual" allowBlank="1" showInputMessage="1" showErrorMessage="1" errorTitle="Reduce Administrative Funds" error="The amount requested for Administrative Funds exceeds 4% of the Project Hard Costs requested and/or is not entered as a whole number. " promptTitle="Total ESG Funds (auto-calc)" prompt="Total ESG funds requested, auto-calculated" sqref="D16">
      <formula1>A25</formula1>
    </dataValidation>
    <dataValidation type="list" allowBlank="1" showInputMessage="1" showErrorMessage="1" promptTitle="Service Area SubRegion" prompt="Choose your Service Area Region" sqref="IZ3:IZ4 SV3:SV4 ACR3:ACR4 AMN3:AMN4 AWJ3:AWJ4 BGF3:BGF4 BQB3:BQB4 BZX3:BZX4 CJT3:CJT4 CTP3:CTP4 DDL3:DDL4 DNH3:DNH4 DXD3:DXD4 EGZ3:EGZ4 EQV3:EQV4 FAR3:FAR4 FKN3:FKN4 FUJ3:FUJ4 GEF3:GEF4 GOB3:GOB4 GXX3:GXX4 HHT3:HHT4 HRP3:HRP4 IBL3:IBL4 ILH3:ILH4 IVD3:IVD4 JEZ3:JEZ4 JOV3:JOV4 JYR3:JYR4 KIN3:KIN4 KSJ3:KSJ4 LCF3:LCF4 LMB3:LMB4 LVX3:LVX4 MFT3:MFT4 MPP3:MPP4 MZL3:MZL4 NJH3:NJH4 NTD3:NTD4 OCZ3:OCZ4 OMV3:OMV4 OWR3:OWR4 PGN3:PGN4 PQJ3:PQJ4 QAF3:QAF4 QKB3:QKB4 QTX3:QTX4 RDT3:RDT4 RNP3:RNP4 RXL3:RXL4 SHH3:SHH4 SRD3:SRD4 TAZ3:TAZ4 TKV3:TKV4 TUR3:TUR4 UEN3:UEN4 UOJ3:UOJ4 UYF3:UYF4 VIB3:VIB4 VRX3:VRX4 WBT3:WBT4 WLP3:WLP4 WVL3:WVL4">
      <formula1>"Urban, Rural"</formula1>
    </dataValidation>
    <dataValidation allowBlank="1" showInputMessage="1" showErrorMessage="1" promptTitle="Requested Project Soft Costs" prompt="Enter the amount of Project Soft Costs you request" sqref="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16"/>
    <dataValidation allowBlank="1" showInputMessage="1" showErrorMessage="1" promptTitle="Total Project Funds Requested" prompt="Total of Project Hard Costs and Project Soft Costs" sqref="C16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dataValidation allowBlank="1" showInputMessage="1" showErrorMessage="1" promptTitle="Non-Federal Sourced State Funds" prompt="Enter the contribution amount of other funds that are “state” in nature, such as Housing Trust Fund." sqref="IZ15:IZ16 SV15:SV16 ACR15:ACR16 AMN15:AMN16 AWJ15:AWJ16 BGF15:BGF16 BQB15:BQB16 BZX15:BZX16 CJT15:CJT16 CTP15:CTP16 DDL15:DDL16 DNH15:DNH16 DXD15:DXD16 EGZ15:EGZ16 EQV15:EQV16 FAR15:FAR16 FKN15:FKN16 FUJ15:FUJ16 GEF15:GEF16 GOB15:GOB16 GXX15:GXX16 HHT15:HHT16 HRP15:HRP16 IBL15:IBL16 ILH15:ILH16 IVD15:IVD16 JEZ15:JEZ16 JOV15:JOV16 JYR15:JYR16 KIN15:KIN16 KSJ15:KSJ16 LCF15:LCF16 LMB15:LMB16 LVX15:LVX16 MFT15:MFT16 MPP15:MPP16 MZL15:MZL16 NJH15:NJH16 NTD15:NTD16 OCZ15:OCZ16 OMV15:OMV16 OWR15:OWR16 PGN15:PGN16 PQJ15:PQJ16 QAF15:QAF16 QKB15:QKB16 QTX15:QTX16 RDT15:RDT16 RNP15:RNP16 RXL15:RXL16 SHH15:SHH16 SRD15:SRD16 TAZ15:TAZ16 TKV15:TKV16 TUR15:TUR16 UEN15:UEN16 UOJ15:UOJ16 UYF15:UYF16 VIB15:VIB16 VRX15:VRX16 WBT15:WBT16 WLP15:WLP16 WVL15:WVL16"/>
    <dataValidation allowBlank="1" showInputMessage="1" showErrorMessage="1" promptTitle="Other Federal Funds Committed." prompt="Enter the contribution amount of other funds that are “federal” in nature, such as CDBG, USDA-Rural Development, HUD Housing Counseling, etc." sqref="IZ13 SV13 ACR13 AMN13 AWJ13 BGF13 BQB13 BZX13 CJT13 CTP13 DDL13 DNH13 DXD13 EGZ13 EQV13 FAR13 FKN13 FUJ13 GEF13 GOB13 GXX13 HHT13 HRP13 IBL13 ILH13 IVD13 JEZ13 JOV13 JYR13 KIN13 KSJ13 LCF13 LMB13 LVX13 MFT13 MPP13 MZL13 NJH13 NTD13 OCZ13 OMV13 OWR13 PGN13 PQJ13 QAF13 QKB13 QTX13 RDT13 RNP13 RXL13 SHH13 SRD13 TAZ13 TKV13 TUR13 UEN13 UOJ13 UYF13 VIB13 VRX13 WBT13 WLP13 WVL13"/>
    <dataValidation type="list" operator="greaterThan" allowBlank="1" showInputMessage="1" showErrorMessage="1" errorTitle="Legal Name Missing" error="Please enter your organization's name." promptTitle="Service Area Region" prompt="Choose your Service Area Region" sqref="IX3:IX4 ST3:ST4 ACP3:ACP4 AML3:AML4 AWH3:AWH4 BGD3:BGD4 BPZ3:BPZ4 BZV3:BZV4 CJR3:CJR4 CTN3:CTN4 DDJ3:DDJ4 DNF3:DNF4 DXB3:DXB4 EGX3:EGX4 EQT3:EQT4 FAP3:FAP4 FKL3:FKL4 FUH3:FUH4 GED3:GED4 GNZ3:GNZ4 GXV3:GXV4 HHR3:HHR4 HRN3:HRN4 IBJ3:IBJ4 ILF3:ILF4 IVB3:IVB4 JEX3:JEX4 JOT3:JOT4 JYP3:JYP4 KIL3:KIL4 KSH3:KSH4 LCD3:LCD4 LLZ3:LLZ4 LVV3:LVV4 MFR3:MFR4 MPN3:MPN4 MZJ3:MZJ4 NJF3:NJF4 NTB3:NTB4 OCX3:OCX4 OMT3:OMT4 OWP3:OWP4 PGL3:PGL4 PQH3:PQH4 QAD3:QAD4 QJZ3:QJZ4 QTV3:QTV4 RDR3:RDR4 RNN3:RNN4 RXJ3:RXJ4 SHF3:SHF4 SRB3:SRB4 TAX3:TAX4 TKT3:TKT4 TUP3:TUP4 UEL3:UEL4 UOH3:UOH4 UYD3:UYD4 VHZ3:VHZ4 VRV3:VRV4 WBR3:WBR4 WLN3:WLN4 WVJ3:WVJ4">
      <formula1>"1,2,3,4,5,6,7,8,9,10,11,12,13"</formula1>
    </dataValidation>
    <dataValidation allowBlank="1" showInputMessage="1" showErrorMessage="1" promptTitle="Requested Project Hard Costs" prompt="Enter the amount of Hard Costs you request" sqref="IW9 SS9 ACO9 AMK9 AWG9 BGC9 BPY9 BZU9 CJQ9 CTM9 DDI9 DNE9 DXA9 EGW9 EQS9 FAO9 FKK9 FUG9 GEC9 GNY9 GXU9 HHQ9 HRM9 IBI9 ILE9 IVA9 JEW9 JOS9 JYO9 KIK9 KSG9 LCC9 LLY9 LVU9 MFQ9 MPM9 MZI9 NJE9 NTA9 OCW9 OMS9 OWO9 PGK9 PQG9 QAC9 QJY9 QTU9 RDQ9 RNM9 RXI9 SHE9 SRA9 TAW9 TKS9 TUO9 UEK9 UOG9 UYC9 VHY9 VRU9 WBQ9 WLM9 WVI9 A16"/>
    <dataValidation type="whole" allowBlank="1" showInputMessage="1" showErrorMessage="1" errorTitle="Whole numbers only" error="Do not enter cents or formulas in this cell. " promptTitle="Homelessness Prevention" prompt="Enter the amount of Program Participant Funds requested for Homelessness Prevention" sqref="A15">
      <formula1>0</formula1>
      <formula2>300000</formula2>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operator="greaterThan" allowBlank="1" showInputMessage="1" showErrorMessage="1" errorTitle="Legal Name Missing" error="Please enter your organization's name." promptTitle="Service Area Region" prompt="Choose your Service Area Region">
          <x14:formula1>
            <xm:f>'HIDE VLOOKUP TABLES'!$A$2:$A$12</xm:f>
          </x14:formula1>
          <xm:sqref>B3:C3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I274"/>
  <sheetViews>
    <sheetView showRuler="0" view="pageLayout" zoomScaleNormal="100" workbookViewId="0">
      <selection activeCell="B4" sqref="B4:D4"/>
    </sheetView>
  </sheetViews>
  <sheetFormatPr defaultColWidth="0" defaultRowHeight="14.4" zeroHeight="1" x14ac:dyDescent="0.3"/>
  <cols>
    <col min="1" max="1" width="20.5546875" customWidth="1"/>
    <col min="2" max="2" width="14.44140625" customWidth="1"/>
    <col min="3" max="3" width="43.6640625" customWidth="1"/>
    <col min="4" max="4" width="9.88671875" customWidth="1"/>
    <col min="5" max="5" width="2.33203125" style="64" customWidth="1"/>
    <col min="6" max="16384" width="9.109375" hidden="1"/>
  </cols>
  <sheetData>
    <row r="1" spans="1:5" x14ac:dyDescent="0.3">
      <c r="A1" s="2" t="s">
        <v>24</v>
      </c>
      <c r="B1" s="21"/>
      <c r="C1" s="13"/>
      <c r="D1" s="13"/>
    </row>
    <row r="2" spans="1:5" ht="15.6" x14ac:dyDescent="0.3">
      <c r="A2" s="122" t="s">
        <v>400</v>
      </c>
      <c r="B2" s="122"/>
      <c r="C2" s="122"/>
      <c r="D2" s="122"/>
    </row>
    <row r="3" spans="1:5" s="64" customFormat="1" ht="15.6" x14ac:dyDescent="0.3">
      <c r="A3" s="14" t="s">
        <v>25</v>
      </c>
      <c r="B3" s="10"/>
      <c r="C3" s="10"/>
      <c r="D3" s="10"/>
    </row>
    <row r="4" spans="1:5" s="61" customFormat="1" ht="129" customHeight="1" x14ac:dyDescent="0.3">
      <c r="A4" s="66" t="s">
        <v>396</v>
      </c>
      <c r="B4" s="149"/>
      <c r="C4" s="149"/>
      <c r="D4" s="149"/>
      <c r="E4" s="63"/>
    </row>
    <row r="5" spans="1:5" s="63" customFormat="1" ht="15.75" customHeight="1" x14ac:dyDescent="0.3"/>
    <row r="6" spans="1:5" ht="15.6" x14ac:dyDescent="0.3">
      <c r="A6" s="14" t="s">
        <v>397</v>
      </c>
      <c r="B6" s="10"/>
      <c r="C6" s="10"/>
      <c r="D6" s="10"/>
    </row>
    <row r="7" spans="1:5" s="12" customFormat="1" ht="46.8" x14ac:dyDescent="0.3">
      <c r="A7" s="62" t="s">
        <v>398</v>
      </c>
      <c r="B7" s="148"/>
      <c r="C7" s="148"/>
      <c r="D7" s="148"/>
      <c r="E7" s="64"/>
    </row>
    <row r="8" spans="1:5" s="12" customFormat="1" ht="15.6" x14ac:dyDescent="0.3">
      <c r="A8" s="14"/>
      <c r="B8" s="10"/>
      <c r="C8" s="10"/>
      <c r="D8" s="10"/>
      <c r="E8" s="64"/>
    </row>
    <row r="9" spans="1:5" s="12" customFormat="1" x14ac:dyDescent="0.3">
      <c r="A9" s="136" t="s">
        <v>38</v>
      </c>
      <c r="B9" s="137"/>
      <c r="C9" s="137"/>
      <c r="D9" s="137"/>
      <c r="E9" s="64"/>
    </row>
    <row r="10" spans="1:5" x14ac:dyDescent="0.3">
      <c r="A10" s="146" t="s">
        <v>392</v>
      </c>
      <c r="B10" s="147"/>
      <c r="C10" s="147"/>
      <c r="D10" s="147"/>
    </row>
    <row r="11" spans="1:5" x14ac:dyDescent="0.3">
      <c r="A11" s="147"/>
      <c r="B11" s="147"/>
      <c r="C11" s="147"/>
      <c r="D11" s="147"/>
    </row>
    <row r="12" spans="1:5" ht="15" thickBot="1" x14ac:dyDescent="0.35">
      <c r="A12" s="136"/>
      <c r="B12" s="137"/>
      <c r="C12" s="137"/>
      <c r="D12" s="137"/>
    </row>
    <row r="13" spans="1:5" ht="15.75" customHeight="1" x14ac:dyDescent="0.3">
      <c r="A13" s="24" t="s">
        <v>293</v>
      </c>
      <c r="B13" s="143"/>
      <c r="C13" s="144"/>
      <c r="D13" s="145"/>
    </row>
    <row r="14" spans="1:5" s="12" customFormat="1" ht="15" thickBot="1" x14ac:dyDescent="0.35">
      <c r="A14" s="25"/>
      <c r="B14" s="26"/>
      <c r="C14" s="26"/>
      <c r="D14" s="27"/>
      <c r="E14" s="64"/>
    </row>
    <row r="15" spans="1:5" s="12" customFormat="1" x14ac:dyDescent="0.3">
      <c r="A15" s="24" t="s">
        <v>294</v>
      </c>
      <c r="B15" s="143"/>
      <c r="C15" s="144"/>
      <c r="D15" s="145"/>
      <c r="E15" s="64"/>
    </row>
    <row r="16" spans="1:5" s="12" customFormat="1" ht="15" thickBot="1" x14ac:dyDescent="0.35">
      <c r="A16" s="25"/>
      <c r="B16" s="26"/>
      <c r="C16" s="26"/>
      <c r="D16" s="27"/>
      <c r="E16" s="64"/>
    </row>
    <row r="17" spans="1:5" x14ac:dyDescent="0.3">
      <c r="A17" s="24" t="s">
        <v>295</v>
      </c>
      <c r="B17" s="143"/>
      <c r="C17" s="144"/>
      <c r="D17" s="145"/>
    </row>
    <row r="18" spans="1:5" s="12" customFormat="1" ht="15" thickBot="1" x14ac:dyDescent="0.35">
      <c r="A18" s="25"/>
      <c r="B18" s="26"/>
      <c r="C18" s="26"/>
      <c r="D18" s="27"/>
      <c r="E18" s="64"/>
    </row>
    <row r="19" spans="1:5" x14ac:dyDescent="0.3">
      <c r="A19" s="24" t="s">
        <v>296</v>
      </c>
      <c r="B19" s="143"/>
      <c r="C19" s="144"/>
      <c r="D19" s="145"/>
    </row>
    <row r="20" spans="1:5" s="12" customFormat="1" ht="15" thickBot="1" x14ac:dyDescent="0.35">
      <c r="A20" s="25"/>
      <c r="B20" s="26"/>
      <c r="C20" s="26"/>
      <c r="D20" s="27"/>
      <c r="E20" s="64"/>
    </row>
    <row r="21" spans="1:5" x14ac:dyDescent="0.3">
      <c r="A21" s="24" t="s">
        <v>297</v>
      </c>
      <c r="B21" s="143"/>
      <c r="C21" s="144"/>
      <c r="D21" s="145"/>
    </row>
    <row r="22" spans="1:5" s="12" customFormat="1" ht="15" thickBot="1" x14ac:dyDescent="0.35">
      <c r="A22" s="25"/>
      <c r="B22" s="26"/>
      <c r="C22" s="26"/>
      <c r="D22" s="27"/>
      <c r="E22" s="64"/>
    </row>
    <row r="23" spans="1:5" x14ac:dyDescent="0.3">
      <c r="A23" s="24" t="s">
        <v>298</v>
      </c>
      <c r="B23" s="143"/>
      <c r="C23" s="144"/>
      <c r="D23" s="145"/>
    </row>
    <row r="24" spans="1:5" s="12" customFormat="1" ht="15" thickBot="1" x14ac:dyDescent="0.35">
      <c r="A24" s="26"/>
      <c r="B24" s="26"/>
      <c r="C24" s="26"/>
      <c r="D24" s="26"/>
      <c r="E24" s="64"/>
    </row>
    <row r="25" spans="1:5" x14ac:dyDescent="0.3">
      <c r="A25" s="24" t="s">
        <v>299</v>
      </c>
      <c r="B25" s="143"/>
      <c r="C25" s="144"/>
      <c r="D25" s="145"/>
    </row>
    <row r="26" spans="1:5" s="12" customFormat="1" ht="15" thickBot="1" x14ac:dyDescent="0.35">
      <c r="A26" s="26"/>
      <c r="B26" s="26"/>
      <c r="C26" s="26"/>
      <c r="D26" s="26"/>
      <c r="E26" s="64"/>
    </row>
    <row r="27" spans="1:5" x14ac:dyDescent="0.3">
      <c r="A27" s="24" t="s">
        <v>300</v>
      </c>
      <c r="B27" s="143"/>
      <c r="C27" s="144"/>
      <c r="D27" s="145"/>
    </row>
    <row r="28" spans="1:5" ht="15" thickBot="1" x14ac:dyDescent="0.35">
      <c r="A28" s="28"/>
      <c r="B28" s="26"/>
      <c r="C28" s="26"/>
      <c r="D28" s="28"/>
    </row>
    <row r="29" spans="1:5" s="12" customFormat="1" x14ac:dyDescent="0.3">
      <c r="A29" s="24" t="s">
        <v>347</v>
      </c>
      <c r="B29" s="143"/>
      <c r="C29" s="144"/>
      <c r="D29" s="145"/>
      <c r="E29" s="64"/>
    </row>
    <row r="30" spans="1:5" s="12" customFormat="1" ht="15" thickBot="1" x14ac:dyDescent="0.35">
      <c r="A30" s="28"/>
      <c r="B30" s="26"/>
      <c r="C30" s="26"/>
      <c r="D30" s="28"/>
      <c r="E30" s="64"/>
    </row>
    <row r="31" spans="1:5" s="12" customFormat="1" x14ac:dyDescent="0.3">
      <c r="A31" s="24" t="s">
        <v>348</v>
      </c>
      <c r="B31" s="143"/>
      <c r="C31" s="144"/>
      <c r="D31" s="145"/>
      <c r="E31" s="64"/>
    </row>
    <row r="32" spans="1:5" s="12" customFormat="1" ht="15" thickBot="1" x14ac:dyDescent="0.35">
      <c r="A32" s="28"/>
      <c r="B32" s="26"/>
      <c r="C32" s="26"/>
      <c r="D32" s="28"/>
      <c r="E32" s="64"/>
    </row>
    <row r="33" spans="1:5" s="12" customFormat="1" x14ac:dyDescent="0.3">
      <c r="A33" s="24" t="s">
        <v>349</v>
      </c>
      <c r="B33" s="143"/>
      <c r="C33" s="144"/>
      <c r="D33" s="145"/>
      <c r="E33" s="64"/>
    </row>
    <row r="34" spans="1:5" s="12" customFormat="1" ht="15" thickBot="1" x14ac:dyDescent="0.35">
      <c r="A34" s="28"/>
      <c r="B34" s="26"/>
      <c r="C34" s="26"/>
      <c r="D34" s="28"/>
      <c r="E34" s="64"/>
    </row>
    <row r="35" spans="1:5" x14ac:dyDescent="0.3">
      <c r="A35" s="24" t="s">
        <v>350</v>
      </c>
      <c r="B35" s="143"/>
      <c r="C35" s="144"/>
      <c r="D35" s="145"/>
    </row>
    <row r="36" spans="1:5" hidden="1" x14ac:dyDescent="0.3"/>
    <row r="37" spans="1:5" hidden="1" x14ac:dyDescent="0.3">
      <c r="A37" s="43"/>
      <c r="B37" s="43"/>
      <c r="C37" s="43"/>
      <c r="D37" s="43"/>
      <c r="E37" s="65"/>
    </row>
    <row r="38" spans="1:5" hidden="1" x14ac:dyDescent="0.3">
      <c r="A38" s="43"/>
      <c r="B38" s="43"/>
      <c r="C38" s="43"/>
      <c r="D38" s="43"/>
      <c r="E38" s="65"/>
    </row>
    <row r="39" spans="1:5" hidden="1" x14ac:dyDescent="0.3">
      <c r="A39" s="43"/>
      <c r="B39" s="43"/>
      <c r="C39" s="43"/>
      <c r="D39" s="43"/>
      <c r="E39" s="65"/>
    </row>
    <row r="40" spans="1:5" hidden="1" x14ac:dyDescent="0.3">
      <c r="A40" s="43"/>
      <c r="B40" s="43"/>
      <c r="C40" s="43"/>
      <c r="D40" s="43"/>
      <c r="E40" s="65"/>
    </row>
    <row r="41" spans="1:5" hidden="1" x14ac:dyDescent="0.3">
      <c r="A41" s="43"/>
      <c r="B41" s="43"/>
      <c r="C41" s="43"/>
      <c r="D41" s="43"/>
      <c r="E41" s="65"/>
    </row>
    <row r="42" spans="1:5" hidden="1" x14ac:dyDescent="0.3">
      <c r="A42" s="43"/>
      <c r="B42" s="43"/>
      <c r="C42" s="43"/>
      <c r="D42" s="43"/>
      <c r="E42" s="65"/>
    </row>
    <row r="43" spans="1:5" hidden="1" x14ac:dyDescent="0.3">
      <c r="A43" s="43"/>
      <c r="B43" s="43"/>
      <c r="C43" s="43"/>
      <c r="D43" s="43"/>
      <c r="E43" s="65"/>
    </row>
    <row r="44" spans="1:5" hidden="1" x14ac:dyDescent="0.3">
      <c r="A44" s="43"/>
      <c r="B44" s="43"/>
      <c r="C44" s="43"/>
      <c r="D44" s="43"/>
      <c r="E44" s="65"/>
    </row>
    <row r="45" spans="1:5" hidden="1" x14ac:dyDescent="0.3">
      <c r="A45" s="43"/>
      <c r="B45" s="43"/>
      <c r="C45" s="43"/>
      <c r="D45" s="43"/>
      <c r="E45" s="65"/>
    </row>
    <row r="46" spans="1:5" hidden="1" x14ac:dyDescent="0.3">
      <c r="A46" s="43"/>
      <c r="B46" s="43"/>
      <c r="C46" s="43"/>
      <c r="D46" s="43"/>
      <c r="E46" s="65"/>
    </row>
    <row r="47" spans="1:5" hidden="1" x14ac:dyDescent="0.3">
      <c r="A47" s="43"/>
      <c r="B47" s="43"/>
      <c r="C47" s="43"/>
      <c r="D47" s="43"/>
      <c r="E47" s="65"/>
    </row>
    <row r="48" spans="1:5" hidden="1" x14ac:dyDescent="0.3">
      <c r="A48" s="43"/>
      <c r="B48" s="43"/>
      <c r="C48" s="43"/>
      <c r="D48" s="43"/>
      <c r="E48" s="65"/>
    </row>
    <row r="49" spans="1:5" hidden="1" x14ac:dyDescent="0.3">
      <c r="A49" s="43"/>
      <c r="B49" s="43"/>
      <c r="C49" s="43"/>
      <c r="D49" s="43"/>
      <c r="E49" s="65"/>
    </row>
    <row r="50" spans="1:5" hidden="1" x14ac:dyDescent="0.3">
      <c r="A50" s="43"/>
      <c r="B50" s="43"/>
      <c r="C50" s="43"/>
      <c r="D50" s="43"/>
      <c r="E50" s="65"/>
    </row>
    <row r="51" spans="1:5" hidden="1" x14ac:dyDescent="0.3">
      <c r="A51" s="43"/>
      <c r="B51" s="43"/>
      <c r="C51" s="43"/>
      <c r="D51" s="43"/>
      <c r="E51" s="65"/>
    </row>
    <row r="52" spans="1:5" hidden="1" x14ac:dyDescent="0.3">
      <c r="A52" s="43"/>
      <c r="B52" s="43"/>
      <c r="C52" s="43"/>
      <c r="D52" s="43"/>
      <c r="E52" s="65"/>
    </row>
    <row r="53" spans="1:5" hidden="1" x14ac:dyDescent="0.3">
      <c r="A53" s="43"/>
      <c r="B53" s="43"/>
      <c r="C53" s="43"/>
      <c r="D53" s="43"/>
      <c r="E53" s="65"/>
    </row>
    <row r="54" spans="1:5" hidden="1" x14ac:dyDescent="0.3">
      <c r="A54" s="43"/>
      <c r="B54" s="43"/>
      <c r="C54" s="43"/>
      <c r="D54" s="43"/>
      <c r="E54" s="65"/>
    </row>
    <row r="55" spans="1:5" hidden="1" x14ac:dyDescent="0.3">
      <c r="A55" s="43"/>
      <c r="B55" s="43"/>
      <c r="C55" s="43"/>
      <c r="D55" s="43"/>
      <c r="E55" s="65"/>
    </row>
    <row r="56" spans="1:5" hidden="1" x14ac:dyDescent="0.3">
      <c r="A56" s="43"/>
      <c r="B56" s="43"/>
      <c r="C56" s="43"/>
      <c r="D56" s="43"/>
      <c r="E56" s="65"/>
    </row>
    <row r="57" spans="1:5" hidden="1" x14ac:dyDescent="0.3">
      <c r="A57" s="43"/>
      <c r="B57" s="43"/>
      <c r="C57" s="43"/>
      <c r="D57" s="43"/>
      <c r="E57" s="65"/>
    </row>
    <row r="58" spans="1:5" hidden="1" x14ac:dyDescent="0.3">
      <c r="A58" s="43"/>
      <c r="B58" s="43"/>
      <c r="C58" s="43"/>
      <c r="D58" s="43"/>
      <c r="E58" s="65"/>
    </row>
    <row r="59" spans="1:5" hidden="1" x14ac:dyDescent="0.3">
      <c r="A59" s="43"/>
      <c r="B59" s="43"/>
      <c r="C59" s="43"/>
      <c r="D59" s="43"/>
      <c r="E59" s="65"/>
    </row>
    <row r="60" spans="1:5" hidden="1" x14ac:dyDescent="0.3">
      <c r="A60" s="43"/>
      <c r="B60" s="43"/>
      <c r="C60" s="43"/>
      <c r="D60" s="43"/>
      <c r="E60" s="65"/>
    </row>
    <row r="61" spans="1:5" hidden="1" x14ac:dyDescent="0.3">
      <c r="A61" s="43"/>
      <c r="B61" s="43"/>
      <c r="C61" s="43"/>
      <c r="D61" s="43"/>
      <c r="E61" s="65"/>
    </row>
    <row r="62" spans="1:5" hidden="1" x14ac:dyDescent="0.3">
      <c r="A62" s="43"/>
      <c r="B62" s="43"/>
      <c r="C62" s="43"/>
      <c r="D62" s="43"/>
      <c r="E62" s="65"/>
    </row>
    <row r="63" spans="1:5" hidden="1" x14ac:dyDescent="0.3">
      <c r="A63" s="43"/>
      <c r="B63" s="43"/>
      <c r="C63" s="43"/>
      <c r="D63" s="43"/>
      <c r="E63" s="65"/>
    </row>
    <row r="64" spans="1:5" hidden="1" x14ac:dyDescent="0.3">
      <c r="A64" s="43"/>
      <c r="B64" s="43"/>
      <c r="C64" s="43"/>
      <c r="D64" s="43"/>
      <c r="E64" s="65"/>
    </row>
    <row r="65" spans="1:9" hidden="1" x14ac:dyDescent="0.3">
      <c r="A65" s="43"/>
      <c r="B65" s="43"/>
      <c r="C65" s="43"/>
      <c r="D65" s="43"/>
      <c r="E65" s="65"/>
      <c r="I65" s="12"/>
    </row>
    <row r="66" spans="1:9" hidden="1" x14ac:dyDescent="0.3">
      <c r="A66" s="43"/>
      <c r="B66" s="43"/>
      <c r="C66" s="43"/>
      <c r="D66" s="43"/>
      <c r="E66" s="65"/>
      <c r="I66" s="12"/>
    </row>
    <row r="67" spans="1:9" hidden="1" x14ac:dyDescent="0.3">
      <c r="A67" s="43"/>
      <c r="B67" s="43"/>
      <c r="C67" s="43"/>
      <c r="D67" s="43"/>
      <c r="E67" s="65"/>
      <c r="G67" s="12"/>
      <c r="H67" s="12"/>
      <c r="I67" s="12"/>
    </row>
    <row r="68" spans="1:9" hidden="1" x14ac:dyDescent="0.3">
      <c r="A68" s="43"/>
      <c r="B68" s="43"/>
      <c r="C68" s="43"/>
      <c r="D68" s="43"/>
      <c r="E68" s="65"/>
    </row>
    <row r="69" spans="1:9" hidden="1" x14ac:dyDescent="0.3">
      <c r="A69" s="43"/>
      <c r="B69" s="43"/>
      <c r="C69" s="43"/>
      <c r="D69" s="43"/>
      <c r="E69" s="65"/>
    </row>
    <row r="70" spans="1:9" hidden="1" x14ac:dyDescent="0.3">
      <c r="A70" s="43"/>
      <c r="B70" s="43"/>
      <c r="C70" s="43"/>
      <c r="D70" s="43"/>
      <c r="E70" s="65"/>
    </row>
    <row r="71" spans="1:9" hidden="1" x14ac:dyDescent="0.3">
      <c r="A71" s="43"/>
      <c r="B71" s="43"/>
      <c r="C71" s="43"/>
      <c r="D71" s="43"/>
      <c r="E71" s="65"/>
    </row>
    <row r="72" spans="1:9" hidden="1" x14ac:dyDescent="0.3">
      <c r="A72" s="43"/>
      <c r="B72" s="43"/>
      <c r="C72" s="43"/>
      <c r="D72" s="43"/>
      <c r="E72" s="65"/>
    </row>
    <row r="73" spans="1:9" hidden="1" x14ac:dyDescent="0.3">
      <c r="A73" s="43"/>
      <c r="B73" s="43"/>
      <c r="C73" s="43"/>
      <c r="D73" s="43"/>
      <c r="E73" s="65"/>
    </row>
    <row r="74" spans="1:9" hidden="1" x14ac:dyDescent="0.3">
      <c r="A74" s="43"/>
      <c r="B74" s="43"/>
      <c r="C74" s="43"/>
      <c r="D74" s="43"/>
      <c r="E74" s="65"/>
    </row>
    <row r="75" spans="1:9" hidden="1" x14ac:dyDescent="0.3">
      <c r="A75" s="43"/>
      <c r="B75" s="43"/>
      <c r="C75" s="43"/>
      <c r="D75" s="43"/>
      <c r="E75" s="65"/>
    </row>
    <row r="76" spans="1:9" hidden="1" x14ac:dyDescent="0.3">
      <c r="A76" s="43"/>
      <c r="B76" s="43"/>
      <c r="C76" s="43"/>
      <c r="D76" s="43"/>
      <c r="E76" s="65"/>
    </row>
    <row r="77" spans="1:9" hidden="1" x14ac:dyDescent="0.3">
      <c r="A77" s="43"/>
      <c r="B77" s="43"/>
      <c r="C77" s="43"/>
      <c r="D77" s="43"/>
      <c r="E77" s="65"/>
    </row>
    <row r="78" spans="1:9" hidden="1" x14ac:dyDescent="0.3">
      <c r="A78" s="43"/>
      <c r="B78" s="43"/>
      <c r="C78" s="43"/>
      <c r="D78" s="43"/>
      <c r="E78" s="65"/>
    </row>
    <row r="79" spans="1:9" hidden="1" x14ac:dyDescent="0.3">
      <c r="A79" s="43"/>
      <c r="B79" s="43"/>
      <c r="C79" s="43"/>
      <c r="D79" s="43"/>
      <c r="E79" s="65"/>
    </row>
    <row r="80" spans="1:9" hidden="1" x14ac:dyDescent="0.3">
      <c r="A80" s="43"/>
      <c r="B80" s="43"/>
      <c r="C80" s="43"/>
      <c r="D80" s="43"/>
      <c r="E80" s="65"/>
    </row>
    <row r="81" spans="1:5" hidden="1" x14ac:dyDescent="0.3">
      <c r="A81" s="43"/>
      <c r="B81" s="43"/>
      <c r="C81" s="43"/>
      <c r="D81" s="43"/>
      <c r="E81" s="65"/>
    </row>
    <row r="82" spans="1:5" hidden="1" x14ac:dyDescent="0.3">
      <c r="A82" s="43"/>
      <c r="B82" s="43"/>
      <c r="C82" s="43"/>
      <c r="D82" s="43"/>
      <c r="E82" s="65"/>
    </row>
    <row r="83" spans="1:5" hidden="1" x14ac:dyDescent="0.3">
      <c r="A83" s="43"/>
      <c r="B83" s="43"/>
      <c r="C83" s="43"/>
      <c r="D83" s="43"/>
      <c r="E83" s="65"/>
    </row>
    <row r="84" spans="1:5" hidden="1" x14ac:dyDescent="0.3">
      <c r="A84" s="43"/>
      <c r="B84" s="43"/>
      <c r="C84" s="43"/>
      <c r="D84" s="43"/>
      <c r="E84" s="65"/>
    </row>
    <row r="85" spans="1:5" hidden="1" x14ac:dyDescent="0.3">
      <c r="A85" s="43"/>
      <c r="B85" s="43"/>
      <c r="C85" s="43"/>
      <c r="D85" s="43"/>
      <c r="E85" s="65"/>
    </row>
    <row r="86" spans="1:5" hidden="1" x14ac:dyDescent="0.3">
      <c r="A86" s="43"/>
      <c r="B86" s="43"/>
      <c r="C86" s="43"/>
      <c r="D86" s="43"/>
      <c r="E86" s="65"/>
    </row>
    <row r="87" spans="1:5" hidden="1" x14ac:dyDescent="0.3">
      <c r="A87" s="43"/>
      <c r="B87" s="43"/>
      <c r="C87" s="43"/>
      <c r="D87" s="43"/>
      <c r="E87" s="65"/>
    </row>
    <row r="88" spans="1:5" hidden="1" x14ac:dyDescent="0.3">
      <c r="A88" s="43"/>
      <c r="B88" s="43"/>
      <c r="C88" s="43"/>
      <c r="D88" s="43"/>
      <c r="E88" s="65"/>
    </row>
    <row r="89" spans="1:5" hidden="1" x14ac:dyDescent="0.3">
      <c r="A89" s="43"/>
      <c r="B89" s="43"/>
      <c r="C89" s="43"/>
      <c r="D89" s="43"/>
      <c r="E89" s="65"/>
    </row>
    <row r="90" spans="1:5" hidden="1" x14ac:dyDescent="0.3">
      <c r="A90" s="43"/>
      <c r="B90" s="43"/>
      <c r="C90" s="43"/>
      <c r="D90" s="43"/>
      <c r="E90" s="65"/>
    </row>
    <row r="91" spans="1:5" hidden="1" x14ac:dyDescent="0.3">
      <c r="A91" s="43"/>
      <c r="B91" s="43"/>
      <c r="C91" s="43"/>
      <c r="D91" s="43"/>
      <c r="E91" s="65"/>
    </row>
    <row r="92" spans="1:5" hidden="1" x14ac:dyDescent="0.3">
      <c r="A92" s="43"/>
      <c r="B92" s="43"/>
      <c r="C92" s="43"/>
      <c r="D92" s="43"/>
      <c r="E92" s="65"/>
    </row>
    <row r="93" spans="1:5" hidden="1" x14ac:dyDescent="0.3">
      <c r="A93" s="43"/>
      <c r="B93" s="43"/>
      <c r="C93" s="43"/>
      <c r="D93" s="43"/>
      <c r="E93" s="65"/>
    </row>
    <row r="94" spans="1:5" hidden="1" x14ac:dyDescent="0.3">
      <c r="A94" s="43"/>
      <c r="B94" s="43"/>
      <c r="C94" s="43"/>
      <c r="D94" s="43"/>
      <c r="E94" s="65"/>
    </row>
    <row r="95" spans="1:5" hidden="1" x14ac:dyDescent="0.3">
      <c r="A95" s="43"/>
      <c r="B95" s="43"/>
      <c r="C95" s="43"/>
      <c r="D95" s="43"/>
      <c r="E95" s="65"/>
    </row>
    <row r="96" spans="1:5" hidden="1" x14ac:dyDescent="0.3">
      <c r="A96" s="43"/>
      <c r="B96" s="43"/>
      <c r="C96" s="43"/>
      <c r="D96" s="43"/>
      <c r="E96" s="65"/>
    </row>
    <row r="97" spans="1:5" hidden="1" x14ac:dyDescent="0.3">
      <c r="A97" s="43"/>
      <c r="B97" s="43"/>
      <c r="C97" s="43"/>
      <c r="D97" s="43"/>
      <c r="E97" s="65"/>
    </row>
    <row r="98" spans="1:5" hidden="1" x14ac:dyDescent="0.3">
      <c r="A98" s="43"/>
      <c r="B98" s="43"/>
      <c r="C98" s="43"/>
      <c r="D98" s="43"/>
      <c r="E98" s="65"/>
    </row>
    <row r="99" spans="1:5" hidden="1" x14ac:dyDescent="0.3">
      <c r="A99" s="43"/>
      <c r="B99" s="43"/>
      <c r="C99" s="43"/>
      <c r="D99" s="43"/>
      <c r="E99" s="65"/>
    </row>
    <row r="100" spans="1:5" hidden="1" x14ac:dyDescent="0.3">
      <c r="A100" s="43"/>
      <c r="B100" s="43"/>
      <c r="C100" s="43"/>
      <c r="D100" s="43"/>
      <c r="E100" s="65"/>
    </row>
    <row r="101" spans="1:5" hidden="1" x14ac:dyDescent="0.3">
      <c r="A101" s="43"/>
      <c r="B101" s="43"/>
      <c r="C101" s="43"/>
      <c r="D101" s="43"/>
      <c r="E101" s="65"/>
    </row>
    <row r="102" spans="1:5" hidden="1" x14ac:dyDescent="0.3">
      <c r="A102" s="43"/>
      <c r="B102" s="43"/>
      <c r="C102" s="43"/>
      <c r="D102" s="43"/>
      <c r="E102" s="65"/>
    </row>
    <row r="103" spans="1:5" hidden="1" x14ac:dyDescent="0.3">
      <c r="A103" s="43"/>
      <c r="B103" s="43"/>
      <c r="C103" s="43"/>
      <c r="D103" s="43"/>
      <c r="E103" s="65"/>
    </row>
    <row r="104" spans="1:5" hidden="1" x14ac:dyDescent="0.3">
      <c r="A104" s="43"/>
      <c r="B104" s="43"/>
      <c r="C104" s="43"/>
      <c r="D104" s="43"/>
      <c r="E104" s="65"/>
    </row>
    <row r="105" spans="1:5" hidden="1" x14ac:dyDescent="0.3">
      <c r="A105" s="43"/>
      <c r="B105" s="43"/>
      <c r="C105" s="43"/>
      <c r="D105" s="43"/>
      <c r="E105" s="65"/>
    </row>
    <row r="106" spans="1:5" hidden="1" x14ac:dyDescent="0.3">
      <c r="A106" s="43"/>
      <c r="B106" s="43"/>
      <c r="C106" s="43"/>
      <c r="D106" s="43"/>
      <c r="E106" s="65"/>
    </row>
    <row r="107" spans="1:5" hidden="1" x14ac:dyDescent="0.3">
      <c r="A107" s="43"/>
      <c r="B107" s="43"/>
      <c r="C107" s="43"/>
      <c r="D107" s="43"/>
      <c r="E107" s="65"/>
    </row>
    <row r="108" spans="1:5" hidden="1" x14ac:dyDescent="0.3">
      <c r="A108" s="43"/>
      <c r="B108" s="43"/>
      <c r="C108" s="43"/>
      <c r="D108" s="43"/>
      <c r="E108" s="65"/>
    </row>
    <row r="109" spans="1:5" hidden="1" x14ac:dyDescent="0.3">
      <c r="A109" s="43"/>
      <c r="B109" s="43"/>
      <c r="C109" s="43"/>
      <c r="D109" s="43"/>
      <c r="E109" s="65"/>
    </row>
    <row r="110" spans="1:5" hidden="1" x14ac:dyDescent="0.3">
      <c r="A110" s="43"/>
      <c r="B110" s="43"/>
      <c r="C110" s="43"/>
      <c r="D110" s="43"/>
      <c r="E110" s="65"/>
    </row>
    <row r="111" spans="1:5" hidden="1" x14ac:dyDescent="0.3">
      <c r="A111" s="43"/>
      <c r="B111" s="43"/>
      <c r="C111" s="43"/>
      <c r="D111" s="43"/>
      <c r="E111" s="65"/>
    </row>
    <row r="112" spans="1:5" hidden="1" x14ac:dyDescent="0.3">
      <c r="A112" s="43"/>
      <c r="B112" s="43"/>
      <c r="C112" s="43"/>
      <c r="D112" s="43"/>
      <c r="E112" s="65"/>
    </row>
    <row r="113" spans="1:5" hidden="1" x14ac:dyDescent="0.3">
      <c r="A113" s="43"/>
      <c r="B113" s="43"/>
      <c r="C113" s="43"/>
      <c r="D113" s="43"/>
      <c r="E113" s="65"/>
    </row>
    <row r="114" spans="1:5" hidden="1" x14ac:dyDescent="0.3">
      <c r="A114" s="43"/>
      <c r="B114" s="43"/>
      <c r="C114" s="43"/>
      <c r="D114" s="43"/>
      <c r="E114" s="65"/>
    </row>
    <row r="115" spans="1:5" hidden="1" x14ac:dyDescent="0.3">
      <c r="A115" s="43"/>
      <c r="B115" s="43"/>
      <c r="C115" s="43"/>
      <c r="D115" s="43"/>
      <c r="E115" s="65"/>
    </row>
    <row r="116" spans="1:5" hidden="1" x14ac:dyDescent="0.3">
      <c r="A116" s="43"/>
      <c r="B116" s="43"/>
      <c r="C116" s="43"/>
      <c r="D116" s="43"/>
      <c r="E116" s="65"/>
    </row>
    <row r="117" spans="1:5" hidden="1" x14ac:dyDescent="0.3">
      <c r="A117" s="43"/>
      <c r="B117" s="43"/>
      <c r="C117" s="43"/>
      <c r="D117" s="43"/>
      <c r="E117" s="65"/>
    </row>
    <row r="118" spans="1:5" hidden="1" x14ac:dyDescent="0.3">
      <c r="A118" s="43"/>
      <c r="B118" s="43"/>
      <c r="C118" s="43"/>
      <c r="D118" s="43"/>
      <c r="E118" s="65"/>
    </row>
    <row r="119" spans="1:5" hidden="1" x14ac:dyDescent="0.3">
      <c r="A119" s="43"/>
      <c r="B119" s="43"/>
      <c r="C119" s="43"/>
      <c r="D119" s="43"/>
      <c r="E119" s="65"/>
    </row>
    <row r="120" spans="1:5" hidden="1" x14ac:dyDescent="0.3">
      <c r="A120" s="43"/>
      <c r="B120" s="43"/>
      <c r="C120" s="43"/>
      <c r="D120" s="43"/>
      <c r="E120" s="65"/>
    </row>
    <row r="121" spans="1:5" hidden="1" x14ac:dyDescent="0.3">
      <c r="A121" s="43"/>
      <c r="B121" s="43"/>
      <c r="C121" s="43"/>
      <c r="D121" s="43"/>
      <c r="E121" s="65"/>
    </row>
    <row r="122" spans="1:5" hidden="1" x14ac:dyDescent="0.3">
      <c r="A122" s="43"/>
      <c r="B122" s="43"/>
      <c r="C122" s="43"/>
      <c r="D122" s="43"/>
      <c r="E122" s="65"/>
    </row>
    <row r="123" spans="1:5" hidden="1" x14ac:dyDescent="0.3">
      <c r="A123" s="43"/>
      <c r="B123" s="43"/>
      <c r="C123" s="43"/>
      <c r="D123" s="43"/>
      <c r="E123" s="65"/>
    </row>
    <row r="124" spans="1:5" hidden="1" x14ac:dyDescent="0.3">
      <c r="A124" s="43"/>
      <c r="B124" s="43"/>
      <c r="C124" s="43"/>
      <c r="D124" s="43"/>
      <c r="E124" s="65"/>
    </row>
    <row r="125" spans="1:5" hidden="1" x14ac:dyDescent="0.3">
      <c r="A125" s="43"/>
      <c r="B125" s="43"/>
      <c r="C125" s="43"/>
      <c r="D125" s="43"/>
      <c r="E125" s="65"/>
    </row>
    <row r="126" spans="1:5" hidden="1" x14ac:dyDescent="0.3">
      <c r="A126" s="43"/>
      <c r="B126" s="43"/>
      <c r="C126" s="43"/>
      <c r="D126" s="43"/>
      <c r="E126" s="65"/>
    </row>
    <row r="127" spans="1:5" hidden="1" x14ac:dyDescent="0.3">
      <c r="A127" s="43"/>
      <c r="B127" s="43"/>
      <c r="C127" s="43"/>
      <c r="D127" s="43"/>
      <c r="E127" s="65"/>
    </row>
    <row r="128" spans="1:5" hidden="1" x14ac:dyDescent="0.3">
      <c r="A128" s="43"/>
      <c r="B128" s="43"/>
      <c r="C128" s="43"/>
      <c r="D128" s="43"/>
      <c r="E128" s="65"/>
    </row>
    <row r="129" spans="1:5" hidden="1" x14ac:dyDescent="0.3">
      <c r="A129" s="43"/>
      <c r="B129" s="43"/>
      <c r="C129" s="43"/>
      <c r="D129" s="43"/>
      <c r="E129" s="65"/>
    </row>
    <row r="130" spans="1:5" hidden="1" x14ac:dyDescent="0.3">
      <c r="A130" s="43"/>
      <c r="B130" s="43"/>
      <c r="C130" s="43"/>
      <c r="D130" s="43"/>
      <c r="E130" s="65"/>
    </row>
    <row r="131" spans="1:5" hidden="1" x14ac:dyDescent="0.3">
      <c r="A131" s="43"/>
      <c r="B131" s="43"/>
      <c r="C131" s="43"/>
      <c r="D131" s="43"/>
      <c r="E131" s="65"/>
    </row>
    <row r="132" spans="1:5" hidden="1" x14ac:dyDescent="0.3">
      <c r="A132" s="43"/>
      <c r="B132" s="43"/>
      <c r="C132" s="43"/>
      <c r="D132" s="43"/>
      <c r="E132" s="65"/>
    </row>
    <row r="133" spans="1:5" hidden="1" x14ac:dyDescent="0.3">
      <c r="A133" s="43"/>
      <c r="B133" s="43"/>
      <c r="C133" s="43"/>
      <c r="D133" s="43"/>
      <c r="E133" s="65"/>
    </row>
    <row r="134" spans="1:5" hidden="1" x14ac:dyDescent="0.3">
      <c r="A134" s="43"/>
      <c r="B134" s="43"/>
      <c r="C134" s="43"/>
      <c r="D134" s="43"/>
      <c r="E134" s="65"/>
    </row>
    <row r="135" spans="1:5" hidden="1" x14ac:dyDescent="0.3">
      <c r="A135" s="43"/>
      <c r="B135" s="43"/>
      <c r="C135" s="43"/>
      <c r="D135" s="43"/>
      <c r="E135" s="65"/>
    </row>
    <row r="136" spans="1:5" hidden="1" x14ac:dyDescent="0.3">
      <c r="A136" s="43"/>
      <c r="B136" s="43"/>
      <c r="C136" s="43"/>
      <c r="D136" s="43"/>
      <c r="E136" s="65"/>
    </row>
    <row r="137" spans="1:5" hidden="1" x14ac:dyDescent="0.3">
      <c r="A137" s="43"/>
      <c r="B137" s="43"/>
      <c r="C137" s="43"/>
      <c r="D137" s="43"/>
      <c r="E137" s="65"/>
    </row>
    <row r="138" spans="1:5" hidden="1" x14ac:dyDescent="0.3">
      <c r="A138" s="43"/>
      <c r="B138" s="43"/>
      <c r="C138" s="43"/>
      <c r="D138" s="43"/>
      <c r="E138" s="65"/>
    </row>
    <row r="139" spans="1:5" hidden="1" x14ac:dyDescent="0.3">
      <c r="A139" s="43"/>
      <c r="B139" s="43"/>
      <c r="C139" s="43"/>
      <c r="D139" s="43"/>
      <c r="E139" s="65"/>
    </row>
    <row r="140" spans="1:5" hidden="1" x14ac:dyDescent="0.3">
      <c r="A140" s="43"/>
      <c r="B140" s="43"/>
      <c r="C140" s="43"/>
      <c r="D140" s="43"/>
      <c r="E140" s="65"/>
    </row>
    <row r="141" spans="1:5" hidden="1" x14ac:dyDescent="0.3">
      <c r="A141" s="43"/>
      <c r="B141" s="43"/>
      <c r="C141" s="43"/>
      <c r="D141" s="43"/>
      <c r="E141" s="65"/>
    </row>
    <row r="142" spans="1:5" hidden="1" x14ac:dyDescent="0.3">
      <c r="A142" s="43"/>
      <c r="B142" s="43"/>
      <c r="C142" s="43"/>
      <c r="D142" s="43"/>
      <c r="E142" s="65"/>
    </row>
    <row r="143" spans="1:5" hidden="1" x14ac:dyDescent="0.3">
      <c r="A143" s="43"/>
      <c r="B143" s="43"/>
      <c r="C143" s="43"/>
      <c r="D143" s="43"/>
      <c r="E143" s="65"/>
    </row>
    <row r="144" spans="1:5" hidden="1" x14ac:dyDescent="0.3">
      <c r="A144" s="43"/>
      <c r="B144" s="43"/>
      <c r="C144" s="43"/>
      <c r="D144" s="43"/>
      <c r="E144" s="65"/>
    </row>
    <row r="145" spans="1:5" hidden="1" x14ac:dyDescent="0.3">
      <c r="A145" s="43"/>
      <c r="B145" s="43"/>
      <c r="C145" s="43"/>
      <c r="D145" s="43"/>
      <c r="E145" s="65"/>
    </row>
    <row r="146" spans="1:5" hidden="1" x14ac:dyDescent="0.3">
      <c r="A146" s="43"/>
      <c r="B146" s="43"/>
      <c r="C146" s="43"/>
      <c r="D146" s="43"/>
      <c r="E146" s="65"/>
    </row>
    <row r="147" spans="1:5" hidden="1" x14ac:dyDescent="0.3">
      <c r="A147" s="43"/>
      <c r="B147" s="43"/>
      <c r="C147" s="43"/>
      <c r="D147" s="43"/>
      <c r="E147" s="65"/>
    </row>
    <row r="148" spans="1:5" hidden="1" x14ac:dyDescent="0.3">
      <c r="A148" s="43"/>
      <c r="B148" s="43"/>
      <c r="C148" s="43"/>
      <c r="D148" s="43"/>
      <c r="E148" s="65"/>
    </row>
    <row r="149" spans="1:5" hidden="1" x14ac:dyDescent="0.3">
      <c r="A149" s="43"/>
      <c r="B149" s="43"/>
      <c r="C149" s="43"/>
      <c r="D149" s="43"/>
      <c r="E149" s="65"/>
    </row>
    <row r="150" spans="1:5" hidden="1" x14ac:dyDescent="0.3">
      <c r="A150" s="43"/>
      <c r="B150" s="43"/>
      <c r="C150" s="43"/>
      <c r="D150" s="43"/>
      <c r="E150" s="65"/>
    </row>
    <row r="151" spans="1:5" hidden="1" x14ac:dyDescent="0.3">
      <c r="A151" s="43"/>
      <c r="B151" s="43"/>
      <c r="C151" s="43"/>
      <c r="D151" s="43"/>
      <c r="E151" s="65"/>
    </row>
    <row r="152" spans="1:5" hidden="1" x14ac:dyDescent="0.3">
      <c r="A152" s="43"/>
      <c r="B152" s="43"/>
      <c r="C152" s="43"/>
      <c r="D152" s="43"/>
      <c r="E152" s="65"/>
    </row>
    <row r="153" spans="1:5" hidden="1" x14ac:dyDescent="0.3">
      <c r="A153" s="43"/>
      <c r="B153" s="43"/>
      <c r="C153" s="43"/>
      <c r="D153" s="43"/>
      <c r="E153" s="65"/>
    </row>
    <row r="154" spans="1:5" hidden="1" x14ac:dyDescent="0.3">
      <c r="A154" s="43"/>
      <c r="B154" s="43"/>
      <c r="C154" s="43"/>
      <c r="D154" s="43"/>
      <c r="E154" s="65"/>
    </row>
    <row r="155" spans="1:5" hidden="1" x14ac:dyDescent="0.3">
      <c r="A155" s="43"/>
      <c r="B155" s="43"/>
      <c r="C155" s="43"/>
      <c r="D155" s="43"/>
      <c r="E155" s="65"/>
    </row>
    <row r="156" spans="1:5" hidden="1" x14ac:dyDescent="0.3">
      <c r="A156" s="43"/>
      <c r="B156" s="43"/>
      <c r="C156" s="43"/>
      <c r="D156" s="43"/>
      <c r="E156" s="65"/>
    </row>
    <row r="157" spans="1:5" hidden="1" x14ac:dyDescent="0.3">
      <c r="A157" s="43"/>
      <c r="B157" s="43"/>
      <c r="C157" s="43"/>
      <c r="D157" s="43"/>
      <c r="E157" s="65"/>
    </row>
    <row r="158" spans="1:5" hidden="1" x14ac:dyDescent="0.3">
      <c r="A158" s="43"/>
      <c r="B158" s="43"/>
      <c r="C158" s="43"/>
      <c r="D158" s="43"/>
      <c r="E158" s="65"/>
    </row>
    <row r="159" spans="1:5" hidden="1" x14ac:dyDescent="0.3">
      <c r="A159" s="43"/>
      <c r="B159" s="43"/>
      <c r="C159" s="43"/>
      <c r="D159" s="43"/>
      <c r="E159" s="65"/>
    </row>
    <row r="160" spans="1:5" hidden="1" x14ac:dyDescent="0.3">
      <c r="A160" s="43"/>
      <c r="B160" s="43"/>
      <c r="C160" s="43"/>
      <c r="D160" s="43"/>
      <c r="E160" s="65"/>
    </row>
    <row r="161" spans="1:5" hidden="1" x14ac:dyDescent="0.3">
      <c r="A161" s="43"/>
      <c r="B161" s="43"/>
      <c r="C161" s="43"/>
      <c r="D161" s="43"/>
      <c r="E161" s="65"/>
    </row>
    <row r="162" spans="1:5" hidden="1" x14ac:dyDescent="0.3">
      <c r="A162" s="43"/>
      <c r="B162" s="43"/>
      <c r="C162" s="43"/>
      <c r="D162" s="43"/>
      <c r="E162" s="65"/>
    </row>
    <row r="163" spans="1:5" hidden="1" x14ac:dyDescent="0.3">
      <c r="A163" s="43"/>
      <c r="B163" s="43"/>
      <c r="C163" s="43"/>
      <c r="D163" s="43"/>
      <c r="E163" s="65"/>
    </row>
    <row r="164" spans="1:5" hidden="1" x14ac:dyDescent="0.3">
      <c r="A164" s="43"/>
      <c r="B164" s="43"/>
      <c r="C164" s="43"/>
      <c r="D164" s="43"/>
      <c r="E164" s="65"/>
    </row>
    <row r="165" spans="1:5" hidden="1" x14ac:dyDescent="0.3">
      <c r="A165" s="43"/>
      <c r="B165" s="43"/>
      <c r="C165" s="43"/>
      <c r="D165" s="43"/>
      <c r="E165" s="65"/>
    </row>
    <row r="166" spans="1:5" hidden="1" x14ac:dyDescent="0.3">
      <c r="A166" s="43"/>
      <c r="B166" s="43"/>
      <c r="C166" s="43"/>
      <c r="D166" s="43"/>
      <c r="E166" s="65"/>
    </row>
    <row r="167" spans="1:5" hidden="1" x14ac:dyDescent="0.3">
      <c r="A167" s="43"/>
      <c r="B167" s="43"/>
      <c r="C167" s="43"/>
      <c r="D167" s="43"/>
      <c r="E167" s="65"/>
    </row>
    <row r="168" spans="1:5" hidden="1" x14ac:dyDescent="0.3">
      <c r="A168" s="43"/>
      <c r="B168" s="43"/>
      <c r="C168" s="43"/>
      <c r="D168" s="43"/>
      <c r="E168" s="65"/>
    </row>
    <row r="169" spans="1:5" hidden="1" x14ac:dyDescent="0.3">
      <c r="A169" s="43"/>
      <c r="B169" s="43"/>
      <c r="C169" s="43"/>
      <c r="D169" s="43"/>
      <c r="E169" s="65"/>
    </row>
    <row r="170" spans="1:5" hidden="1" x14ac:dyDescent="0.3">
      <c r="A170" s="43"/>
      <c r="B170" s="43"/>
      <c r="C170" s="43"/>
      <c r="D170" s="43"/>
      <c r="E170" s="65"/>
    </row>
    <row r="171" spans="1:5" hidden="1" x14ac:dyDescent="0.3">
      <c r="A171" s="43"/>
      <c r="B171" s="43"/>
      <c r="C171" s="43"/>
      <c r="D171" s="43"/>
      <c r="E171" s="65"/>
    </row>
    <row r="172" spans="1:5" hidden="1" x14ac:dyDescent="0.3">
      <c r="A172" s="43"/>
      <c r="B172" s="43"/>
      <c r="C172" s="43"/>
      <c r="D172" s="43"/>
      <c r="E172" s="65"/>
    </row>
    <row r="173" spans="1:5" hidden="1" x14ac:dyDescent="0.3">
      <c r="A173" s="43"/>
      <c r="B173" s="43"/>
      <c r="C173" s="43"/>
      <c r="D173" s="43"/>
      <c r="E173" s="65"/>
    </row>
    <row r="174" spans="1:5" hidden="1" x14ac:dyDescent="0.3">
      <c r="A174" s="43"/>
      <c r="B174" s="43"/>
      <c r="C174" s="43"/>
      <c r="D174" s="43"/>
      <c r="E174" s="65"/>
    </row>
    <row r="175" spans="1:5" hidden="1" x14ac:dyDescent="0.3">
      <c r="A175" s="43"/>
      <c r="B175" s="43"/>
      <c r="C175" s="43"/>
      <c r="D175" s="43"/>
      <c r="E175" s="65"/>
    </row>
    <row r="176" spans="1:5" hidden="1" x14ac:dyDescent="0.3">
      <c r="A176" s="43"/>
      <c r="B176" s="43"/>
      <c r="C176" s="43"/>
      <c r="D176" s="43"/>
      <c r="E176" s="65"/>
    </row>
    <row r="177" spans="1:5" hidden="1" x14ac:dyDescent="0.3">
      <c r="A177" s="43"/>
      <c r="B177" s="43"/>
      <c r="C177" s="43"/>
      <c r="D177" s="43"/>
      <c r="E177" s="65"/>
    </row>
    <row r="178" spans="1:5" hidden="1" x14ac:dyDescent="0.3">
      <c r="A178" s="43"/>
      <c r="B178" s="43"/>
      <c r="C178" s="43"/>
      <c r="D178" s="43"/>
      <c r="E178" s="65"/>
    </row>
    <row r="179" spans="1:5" hidden="1" x14ac:dyDescent="0.3">
      <c r="A179" s="43"/>
      <c r="B179" s="43"/>
      <c r="C179" s="43"/>
      <c r="D179" s="43"/>
      <c r="E179" s="65"/>
    </row>
    <row r="180" spans="1:5" hidden="1" x14ac:dyDescent="0.3">
      <c r="A180" s="43"/>
      <c r="B180" s="43"/>
      <c r="C180" s="43"/>
      <c r="D180" s="43"/>
      <c r="E180" s="65"/>
    </row>
    <row r="181" spans="1:5" hidden="1" x14ac:dyDescent="0.3">
      <c r="A181" s="43"/>
      <c r="B181" s="43"/>
      <c r="C181" s="43"/>
      <c r="D181" s="43"/>
      <c r="E181" s="65"/>
    </row>
    <row r="182" spans="1:5" hidden="1" x14ac:dyDescent="0.3">
      <c r="A182" s="43"/>
      <c r="B182" s="43"/>
      <c r="C182" s="43"/>
      <c r="D182" s="43"/>
      <c r="E182" s="65"/>
    </row>
    <row r="183" spans="1:5" hidden="1" x14ac:dyDescent="0.3">
      <c r="A183" s="43"/>
      <c r="B183" s="43"/>
      <c r="C183" s="43"/>
      <c r="D183" s="43"/>
      <c r="E183" s="65"/>
    </row>
    <row r="184" spans="1:5" hidden="1" x14ac:dyDescent="0.3">
      <c r="A184" s="43"/>
      <c r="B184" s="43"/>
      <c r="C184" s="43"/>
      <c r="D184" s="43"/>
      <c r="E184" s="65"/>
    </row>
    <row r="185" spans="1:5" hidden="1" x14ac:dyDescent="0.3">
      <c r="A185" s="43"/>
      <c r="B185" s="43"/>
      <c r="C185" s="43"/>
      <c r="D185" s="43"/>
      <c r="E185" s="65"/>
    </row>
    <row r="186" spans="1:5" hidden="1" x14ac:dyDescent="0.3">
      <c r="A186" s="43"/>
      <c r="B186" s="43"/>
      <c r="C186" s="43"/>
      <c r="D186" s="43"/>
      <c r="E186" s="65"/>
    </row>
    <row r="187" spans="1:5" hidden="1" x14ac:dyDescent="0.3">
      <c r="A187" s="43"/>
      <c r="B187" s="43"/>
      <c r="C187" s="43"/>
      <c r="D187" s="43"/>
      <c r="E187" s="65"/>
    </row>
    <row r="188" spans="1:5" hidden="1" x14ac:dyDescent="0.3">
      <c r="A188" s="43"/>
      <c r="B188" s="43"/>
      <c r="C188" s="43"/>
      <c r="D188" s="43"/>
      <c r="E188" s="65"/>
    </row>
    <row r="189" spans="1:5" hidden="1" x14ac:dyDescent="0.3">
      <c r="A189" s="43"/>
      <c r="B189" s="43"/>
      <c r="C189" s="43"/>
      <c r="D189" s="43"/>
      <c r="E189" s="65"/>
    </row>
    <row r="190" spans="1:5" hidden="1" x14ac:dyDescent="0.3">
      <c r="A190" s="43"/>
      <c r="B190" s="43"/>
      <c r="C190" s="43"/>
      <c r="D190" s="43"/>
      <c r="E190" s="65"/>
    </row>
    <row r="191" spans="1:5" hidden="1" x14ac:dyDescent="0.3">
      <c r="A191" s="43"/>
      <c r="B191" s="43"/>
      <c r="C191" s="43"/>
      <c r="D191" s="43"/>
      <c r="E191" s="65"/>
    </row>
    <row r="192" spans="1:5" hidden="1" x14ac:dyDescent="0.3">
      <c r="A192" s="43"/>
      <c r="B192" s="43"/>
      <c r="C192" s="43"/>
      <c r="D192" s="43"/>
      <c r="E192" s="65"/>
    </row>
    <row r="193" spans="1:5" hidden="1" x14ac:dyDescent="0.3">
      <c r="A193" s="43"/>
      <c r="B193" s="43"/>
      <c r="C193" s="43"/>
      <c r="D193" s="43"/>
      <c r="E193" s="65"/>
    </row>
    <row r="194" spans="1:5" hidden="1" x14ac:dyDescent="0.3">
      <c r="A194" s="43"/>
      <c r="B194" s="43"/>
      <c r="C194" s="43"/>
      <c r="D194" s="43"/>
      <c r="E194" s="65"/>
    </row>
    <row r="195" spans="1:5" hidden="1" x14ac:dyDescent="0.3">
      <c r="A195" s="43"/>
      <c r="B195" s="43"/>
      <c r="C195" s="43"/>
      <c r="D195" s="43"/>
      <c r="E195" s="65"/>
    </row>
    <row r="196" spans="1:5" hidden="1" x14ac:dyDescent="0.3">
      <c r="A196" s="43"/>
      <c r="B196" s="43"/>
      <c r="C196" s="43"/>
      <c r="D196" s="43"/>
      <c r="E196" s="65"/>
    </row>
    <row r="197" spans="1:5" hidden="1" x14ac:dyDescent="0.3">
      <c r="A197" s="43"/>
      <c r="B197" s="43"/>
      <c r="C197" s="43"/>
      <c r="D197" s="43"/>
      <c r="E197" s="65"/>
    </row>
    <row r="198" spans="1:5" hidden="1" x14ac:dyDescent="0.3">
      <c r="A198" s="43"/>
      <c r="B198" s="43"/>
      <c r="C198" s="43"/>
      <c r="D198" s="43"/>
      <c r="E198" s="65"/>
    </row>
    <row r="199" spans="1:5" hidden="1" x14ac:dyDescent="0.3">
      <c r="A199" s="43"/>
      <c r="B199" s="43"/>
      <c r="C199" s="43"/>
      <c r="D199" s="43"/>
      <c r="E199" s="65"/>
    </row>
    <row r="200" spans="1:5" hidden="1" x14ac:dyDescent="0.3">
      <c r="A200" s="43"/>
      <c r="B200" s="43"/>
      <c r="C200" s="43"/>
      <c r="D200" s="43"/>
      <c r="E200" s="65"/>
    </row>
    <row r="201" spans="1:5" hidden="1" x14ac:dyDescent="0.3">
      <c r="A201" s="43"/>
      <c r="B201" s="43"/>
      <c r="C201" s="43"/>
      <c r="D201" s="43"/>
      <c r="E201" s="65"/>
    </row>
    <row r="202" spans="1:5" hidden="1" x14ac:dyDescent="0.3">
      <c r="A202" s="43"/>
      <c r="B202" s="43"/>
      <c r="C202" s="43"/>
      <c r="D202" s="43"/>
      <c r="E202" s="65"/>
    </row>
    <row r="203" spans="1:5" hidden="1" x14ac:dyDescent="0.3">
      <c r="A203" s="43"/>
      <c r="B203" s="43"/>
      <c r="C203" s="43"/>
      <c r="D203" s="43"/>
      <c r="E203" s="65"/>
    </row>
    <row r="204" spans="1:5" hidden="1" x14ac:dyDescent="0.3">
      <c r="A204" s="43"/>
      <c r="B204" s="43"/>
      <c r="C204" s="43"/>
      <c r="D204" s="43"/>
      <c r="E204" s="65"/>
    </row>
    <row r="205" spans="1:5" hidden="1" x14ac:dyDescent="0.3">
      <c r="A205" s="43"/>
      <c r="B205" s="43"/>
      <c r="C205" s="43"/>
      <c r="D205" s="43"/>
      <c r="E205" s="65"/>
    </row>
    <row r="206" spans="1:5" hidden="1" x14ac:dyDescent="0.3">
      <c r="A206" s="43"/>
      <c r="B206" s="43"/>
      <c r="C206" s="43"/>
      <c r="D206" s="43"/>
      <c r="E206" s="65"/>
    </row>
    <row r="207" spans="1:5" hidden="1" x14ac:dyDescent="0.3">
      <c r="A207" s="43"/>
      <c r="B207" s="43"/>
      <c r="C207" s="43"/>
      <c r="D207" s="43"/>
      <c r="E207" s="65"/>
    </row>
    <row r="208" spans="1:5" hidden="1" x14ac:dyDescent="0.3">
      <c r="A208" s="43"/>
      <c r="B208" s="43"/>
      <c r="C208" s="43"/>
      <c r="D208" s="43"/>
      <c r="E208" s="65"/>
    </row>
    <row r="209" spans="1:5" hidden="1" x14ac:dyDescent="0.3">
      <c r="A209" s="43"/>
      <c r="B209" s="43"/>
      <c r="C209" s="43"/>
      <c r="D209" s="43"/>
      <c r="E209" s="65"/>
    </row>
    <row r="210" spans="1:5" hidden="1" x14ac:dyDescent="0.3">
      <c r="A210" s="43"/>
      <c r="B210" s="43"/>
      <c r="C210" s="43"/>
      <c r="D210" s="43"/>
      <c r="E210" s="65"/>
    </row>
    <row r="211" spans="1:5" hidden="1" x14ac:dyDescent="0.3">
      <c r="A211" s="43"/>
      <c r="B211" s="43"/>
      <c r="C211" s="43"/>
      <c r="D211" s="43"/>
      <c r="E211" s="65"/>
    </row>
    <row r="212" spans="1:5" hidden="1" x14ac:dyDescent="0.3">
      <c r="A212" s="43"/>
      <c r="B212" s="43"/>
      <c r="C212" s="43"/>
      <c r="D212" s="43"/>
      <c r="E212" s="65"/>
    </row>
    <row r="213" spans="1:5" hidden="1" x14ac:dyDescent="0.3">
      <c r="A213" s="43"/>
      <c r="B213" s="43"/>
      <c r="C213" s="43"/>
      <c r="D213" s="43"/>
      <c r="E213" s="65"/>
    </row>
    <row r="214" spans="1:5" hidden="1" x14ac:dyDescent="0.3">
      <c r="A214" s="43"/>
      <c r="B214" s="43"/>
      <c r="C214" s="43"/>
      <c r="D214" s="43"/>
      <c r="E214" s="65"/>
    </row>
    <row r="215" spans="1:5" hidden="1" x14ac:dyDescent="0.3">
      <c r="A215" s="43"/>
      <c r="B215" s="43"/>
      <c r="C215" s="43"/>
      <c r="D215" s="43"/>
      <c r="E215" s="65"/>
    </row>
    <row r="216" spans="1:5" hidden="1" x14ac:dyDescent="0.3">
      <c r="A216" s="43"/>
      <c r="B216" s="43"/>
      <c r="C216" s="43"/>
      <c r="D216" s="43"/>
      <c r="E216" s="65"/>
    </row>
    <row r="217" spans="1:5" hidden="1" x14ac:dyDescent="0.3">
      <c r="A217" s="43"/>
      <c r="B217" s="43"/>
      <c r="C217" s="43"/>
      <c r="D217" s="43"/>
      <c r="E217" s="65"/>
    </row>
    <row r="218" spans="1:5" hidden="1" x14ac:dyDescent="0.3">
      <c r="A218" s="43"/>
      <c r="B218" s="43"/>
      <c r="C218" s="43"/>
      <c r="D218" s="43"/>
      <c r="E218" s="65"/>
    </row>
    <row r="219" spans="1:5" hidden="1" x14ac:dyDescent="0.3">
      <c r="A219" s="43"/>
      <c r="B219" s="43"/>
      <c r="C219" s="43"/>
      <c r="D219" s="43"/>
      <c r="E219" s="65"/>
    </row>
    <row r="220" spans="1:5" hidden="1" x14ac:dyDescent="0.3">
      <c r="A220" s="43"/>
      <c r="B220" s="43"/>
      <c r="C220" s="43"/>
      <c r="D220" s="43"/>
      <c r="E220" s="65"/>
    </row>
    <row r="221" spans="1:5" hidden="1" x14ac:dyDescent="0.3">
      <c r="A221" s="43"/>
      <c r="B221" s="43"/>
      <c r="C221" s="43"/>
      <c r="D221" s="43"/>
      <c r="E221" s="65"/>
    </row>
    <row r="222" spans="1:5" hidden="1" x14ac:dyDescent="0.3">
      <c r="A222" s="43"/>
      <c r="B222" s="43"/>
      <c r="C222" s="43"/>
      <c r="D222" s="43"/>
      <c r="E222" s="65"/>
    </row>
    <row r="223" spans="1:5" hidden="1" x14ac:dyDescent="0.3">
      <c r="A223" s="43"/>
      <c r="B223" s="43"/>
      <c r="C223" s="43"/>
      <c r="D223" s="43"/>
      <c r="E223" s="65"/>
    </row>
    <row r="224" spans="1:5" hidden="1" x14ac:dyDescent="0.3">
      <c r="A224" s="43"/>
      <c r="B224" s="43"/>
      <c r="C224" s="43"/>
      <c r="D224" s="43"/>
      <c r="E224" s="65"/>
    </row>
    <row r="225" spans="1:5" hidden="1" x14ac:dyDescent="0.3">
      <c r="A225" s="43"/>
      <c r="B225" s="43"/>
      <c r="C225" s="43"/>
      <c r="D225" s="43"/>
      <c r="E225" s="65"/>
    </row>
    <row r="226" spans="1:5" hidden="1" x14ac:dyDescent="0.3">
      <c r="A226" s="43"/>
      <c r="B226" s="43"/>
      <c r="C226" s="43"/>
      <c r="D226" s="43"/>
      <c r="E226" s="65"/>
    </row>
    <row r="227" spans="1:5" hidden="1" x14ac:dyDescent="0.3">
      <c r="A227" s="43"/>
      <c r="B227" s="43"/>
      <c r="C227" s="43"/>
      <c r="D227" s="43"/>
      <c r="E227" s="65"/>
    </row>
    <row r="228" spans="1:5" hidden="1" x14ac:dyDescent="0.3">
      <c r="A228" s="43"/>
      <c r="B228" s="43"/>
      <c r="C228" s="43"/>
      <c r="D228" s="43"/>
      <c r="E228" s="65"/>
    </row>
    <row r="229" spans="1:5" hidden="1" x14ac:dyDescent="0.3">
      <c r="A229" s="43"/>
      <c r="B229" s="43"/>
      <c r="C229" s="43"/>
      <c r="D229" s="43"/>
      <c r="E229" s="65"/>
    </row>
    <row r="230" spans="1:5" hidden="1" x14ac:dyDescent="0.3">
      <c r="A230" s="43"/>
      <c r="B230" s="43"/>
      <c r="C230" s="43"/>
      <c r="D230" s="43"/>
      <c r="E230" s="65"/>
    </row>
    <row r="231" spans="1:5" hidden="1" x14ac:dyDescent="0.3">
      <c r="A231" s="43"/>
      <c r="B231" s="43"/>
      <c r="C231" s="43"/>
      <c r="D231" s="43"/>
      <c r="E231" s="65"/>
    </row>
    <row r="232" spans="1:5" hidden="1" x14ac:dyDescent="0.3">
      <c r="A232" s="43"/>
      <c r="B232" s="43"/>
      <c r="C232" s="43"/>
      <c r="D232" s="43"/>
      <c r="E232" s="65"/>
    </row>
    <row r="233" spans="1:5" hidden="1" x14ac:dyDescent="0.3">
      <c r="A233" s="43"/>
      <c r="B233" s="43"/>
      <c r="C233" s="43"/>
      <c r="D233" s="43"/>
      <c r="E233" s="65"/>
    </row>
    <row r="234" spans="1:5" hidden="1" x14ac:dyDescent="0.3">
      <c r="A234" s="43"/>
      <c r="B234" s="43"/>
      <c r="C234" s="43"/>
      <c r="D234" s="43"/>
      <c r="E234" s="65"/>
    </row>
    <row r="235" spans="1:5" hidden="1" x14ac:dyDescent="0.3">
      <c r="A235" s="43"/>
      <c r="B235" s="43"/>
      <c r="C235" s="43"/>
      <c r="D235" s="43"/>
      <c r="E235" s="65"/>
    </row>
    <row r="236" spans="1:5" hidden="1" x14ac:dyDescent="0.3">
      <c r="A236" s="43"/>
      <c r="B236" s="43"/>
      <c r="C236" s="43"/>
      <c r="D236" s="43"/>
      <c r="E236" s="65"/>
    </row>
    <row r="237" spans="1:5" hidden="1" x14ac:dyDescent="0.3">
      <c r="A237" s="43"/>
      <c r="B237" s="43"/>
      <c r="C237" s="43"/>
      <c r="D237" s="43"/>
      <c r="E237" s="65"/>
    </row>
    <row r="238" spans="1:5" hidden="1" x14ac:dyDescent="0.3">
      <c r="A238" s="43"/>
      <c r="B238" s="43"/>
      <c r="C238" s="43"/>
      <c r="D238" s="43"/>
      <c r="E238" s="65"/>
    </row>
    <row r="239" spans="1:5" hidden="1" x14ac:dyDescent="0.3">
      <c r="A239" s="43"/>
      <c r="B239" s="43"/>
      <c r="C239" s="43"/>
      <c r="D239" s="43"/>
      <c r="E239" s="65"/>
    </row>
    <row r="240" spans="1:5" hidden="1" x14ac:dyDescent="0.3">
      <c r="A240" s="43"/>
      <c r="B240" s="43"/>
      <c r="C240" s="43"/>
      <c r="D240" s="43"/>
      <c r="E240" s="65"/>
    </row>
    <row r="241" spans="1:5" hidden="1" x14ac:dyDescent="0.3">
      <c r="A241" s="43"/>
      <c r="B241" s="43"/>
      <c r="C241" s="43"/>
      <c r="D241" s="43"/>
      <c r="E241" s="65"/>
    </row>
    <row r="242" spans="1:5" hidden="1" x14ac:dyDescent="0.3">
      <c r="A242" s="43"/>
      <c r="B242" s="43"/>
      <c r="C242" s="43"/>
      <c r="D242" s="43"/>
      <c r="E242" s="65"/>
    </row>
    <row r="243" spans="1:5" hidden="1" x14ac:dyDescent="0.3">
      <c r="A243" s="43"/>
      <c r="B243" s="43"/>
      <c r="C243" s="43"/>
      <c r="D243" s="43"/>
      <c r="E243" s="65"/>
    </row>
    <row r="244" spans="1:5" hidden="1" x14ac:dyDescent="0.3">
      <c r="A244" s="43"/>
      <c r="B244" s="43"/>
      <c r="C244" s="43"/>
      <c r="D244" s="43"/>
      <c r="E244" s="65"/>
    </row>
    <row r="245" spans="1:5" hidden="1" x14ac:dyDescent="0.3">
      <c r="A245" s="43"/>
      <c r="B245" s="43"/>
      <c r="C245" s="43"/>
      <c r="D245" s="43"/>
      <c r="E245" s="65"/>
    </row>
    <row r="246" spans="1:5" hidden="1" x14ac:dyDescent="0.3">
      <c r="A246" s="43"/>
      <c r="B246" s="43"/>
      <c r="C246" s="43"/>
      <c r="D246" s="43"/>
      <c r="E246" s="65"/>
    </row>
    <row r="247" spans="1:5" hidden="1" x14ac:dyDescent="0.3">
      <c r="A247" s="43"/>
      <c r="B247" s="43"/>
      <c r="C247" s="43"/>
      <c r="D247" s="43"/>
      <c r="E247" s="65"/>
    </row>
    <row r="248" spans="1:5" hidden="1" x14ac:dyDescent="0.3">
      <c r="A248" s="43"/>
      <c r="B248" s="43"/>
      <c r="C248" s="43"/>
      <c r="D248" s="43"/>
      <c r="E248" s="65"/>
    </row>
    <row r="249" spans="1:5" hidden="1" x14ac:dyDescent="0.3">
      <c r="A249" s="43"/>
      <c r="B249" s="43"/>
      <c r="C249" s="43"/>
      <c r="D249" s="43"/>
      <c r="E249" s="65"/>
    </row>
    <row r="250" spans="1:5" hidden="1" x14ac:dyDescent="0.3">
      <c r="A250" s="43"/>
      <c r="B250" s="43"/>
      <c r="C250" s="43"/>
      <c r="D250" s="43"/>
      <c r="E250" s="65"/>
    </row>
    <row r="251" spans="1:5" hidden="1" x14ac:dyDescent="0.3">
      <c r="A251" s="43"/>
      <c r="B251" s="43"/>
      <c r="C251" s="43"/>
      <c r="D251" s="43"/>
      <c r="E251" s="65"/>
    </row>
    <row r="252" spans="1:5" hidden="1" x14ac:dyDescent="0.3">
      <c r="A252" s="43"/>
      <c r="B252" s="43"/>
      <c r="C252" s="43"/>
      <c r="D252" s="43"/>
      <c r="E252" s="65"/>
    </row>
    <row r="253" spans="1:5" hidden="1" x14ac:dyDescent="0.3">
      <c r="A253" s="43"/>
      <c r="B253" s="43"/>
      <c r="C253" s="43"/>
      <c r="D253" s="43"/>
      <c r="E253" s="65"/>
    </row>
    <row r="254" spans="1:5" hidden="1" x14ac:dyDescent="0.3">
      <c r="A254" s="43"/>
      <c r="B254" s="43"/>
      <c r="C254" s="43"/>
      <c r="D254" s="43"/>
      <c r="E254" s="65"/>
    </row>
    <row r="255" spans="1:5" s="12" customFormat="1" hidden="1" x14ac:dyDescent="0.3">
      <c r="A255" s="43"/>
      <c r="B255" s="43"/>
      <c r="C255" s="43"/>
      <c r="D255" s="43"/>
      <c r="E255" s="65"/>
    </row>
    <row r="256" spans="1:5" s="12" customFormat="1" hidden="1" x14ac:dyDescent="0.3">
      <c r="A256" s="44"/>
      <c r="B256" s="44"/>
      <c r="C256" s="44"/>
      <c r="D256" s="44"/>
      <c r="E256" s="65"/>
    </row>
    <row r="257" spans="1:5" hidden="1" x14ac:dyDescent="0.3">
      <c r="A257" s="43"/>
      <c r="B257" s="43"/>
      <c r="C257" s="43"/>
      <c r="D257" s="43"/>
      <c r="E257" s="65"/>
    </row>
    <row r="258" spans="1:5" hidden="1" x14ac:dyDescent="0.3">
      <c r="A258" s="43"/>
      <c r="B258" s="43"/>
      <c r="C258" s="43"/>
      <c r="D258" s="43"/>
      <c r="E258" s="65"/>
    </row>
    <row r="259" spans="1:5" hidden="1" x14ac:dyDescent="0.3">
      <c r="A259" s="43"/>
      <c r="B259" s="43"/>
      <c r="C259" s="43"/>
      <c r="D259" s="43"/>
      <c r="E259" s="65"/>
    </row>
    <row r="260" spans="1:5" hidden="1" x14ac:dyDescent="0.3">
      <c r="A260" s="43"/>
      <c r="B260" s="43"/>
      <c r="C260" s="43"/>
      <c r="D260" s="43"/>
      <c r="E260" s="65"/>
    </row>
    <row r="261" spans="1:5" hidden="1" x14ac:dyDescent="0.3">
      <c r="A261" s="43"/>
      <c r="B261" s="43"/>
      <c r="C261" s="43"/>
      <c r="D261" s="43"/>
      <c r="E261" s="65"/>
    </row>
    <row r="262" spans="1:5" hidden="1" x14ac:dyDescent="0.3">
      <c r="A262" s="43"/>
      <c r="B262" s="43"/>
      <c r="C262" s="43"/>
      <c r="D262" s="43"/>
      <c r="E262" s="65"/>
    </row>
    <row r="263" spans="1:5" hidden="1" x14ac:dyDescent="0.3">
      <c r="A263" s="43"/>
      <c r="B263" s="43"/>
      <c r="C263" s="43"/>
      <c r="D263" s="43"/>
      <c r="E263" s="65"/>
    </row>
    <row r="264" spans="1:5" hidden="1" x14ac:dyDescent="0.3">
      <c r="A264" s="43"/>
      <c r="B264" s="43"/>
      <c r="C264" s="43"/>
      <c r="D264" s="43"/>
      <c r="E264" s="65"/>
    </row>
    <row r="265" spans="1:5" hidden="1" x14ac:dyDescent="0.3">
      <c r="A265" s="43"/>
      <c r="B265" s="43"/>
      <c r="C265" s="43"/>
      <c r="D265" s="43"/>
      <c r="E265" s="65"/>
    </row>
    <row r="266" spans="1:5" hidden="1" x14ac:dyDescent="0.3">
      <c r="A266" s="43"/>
      <c r="B266" s="43"/>
      <c r="C266" s="43"/>
      <c r="D266" s="43"/>
      <c r="E266" s="65"/>
    </row>
    <row r="267" spans="1:5" hidden="1" x14ac:dyDescent="0.3">
      <c r="A267" s="43"/>
      <c r="B267" s="43"/>
      <c r="C267" s="43"/>
      <c r="D267" s="43"/>
      <c r="E267" s="65"/>
    </row>
    <row r="268" spans="1:5" hidden="1" x14ac:dyDescent="0.3">
      <c r="A268" s="43"/>
      <c r="B268" s="43"/>
      <c r="C268" s="43"/>
      <c r="D268" s="43"/>
      <c r="E268" s="65"/>
    </row>
    <row r="269" spans="1:5" hidden="1" x14ac:dyDescent="0.3">
      <c r="A269" s="43"/>
      <c r="B269" s="43"/>
      <c r="C269" s="43"/>
      <c r="D269" s="43"/>
      <c r="E269" s="65"/>
    </row>
    <row r="270" spans="1:5" hidden="1" x14ac:dyDescent="0.3">
      <c r="A270" s="43"/>
      <c r="B270" s="43"/>
      <c r="C270" s="43"/>
      <c r="D270" s="43"/>
      <c r="E270" s="65"/>
    </row>
    <row r="271" spans="1:5" hidden="1" x14ac:dyDescent="0.3"/>
    <row r="272" spans="1:5" hidden="1" x14ac:dyDescent="0.3"/>
    <row r="273" hidden="1" x14ac:dyDescent="0.3"/>
    <row r="274" hidden="1" x14ac:dyDescent="0.3"/>
  </sheetData>
  <sheetProtection password="C5E3" sheet="1" objects="1" scenarios="1"/>
  <mergeCells count="18">
    <mergeCell ref="A2:D2"/>
    <mergeCell ref="A10:D11"/>
    <mergeCell ref="A12:D12"/>
    <mergeCell ref="B29:D29"/>
    <mergeCell ref="B31:D31"/>
    <mergeCell ref="B7:D7"/>
    <mergeCell ref="B4:D4"/>
    <mergeCell ref="A9:D9"/>
    <mergeCell ref="B35:D35"/>
    <mergeCell ref="B33:D33"/>
    <mergeCell ref="B13:D13"/>
    <mergeCell ref="B25:D25"/>
    <mergeCell ref="B27:D27"/>
    <mergeCell ref="B15:D15"/>
    <mergeCell ref="B17:D17"/>
    <mergeCell ref="B19:D19"/>
    <mergeCell ref="B21:D21"/>
    <mergeCell ref="B23:D23"/>
  </mergeCells>
  <dataValidations xWindow="675" yWindow="460" count="4">
    <dataValidation type="list" operator="lessThanOrEqual" allowBlank="1" showInputMessage="1" showErrorMessage="1" errorTitle="Reduce Administrative Funds" error="The amount requested for Administrative Funds exceeds 4% of the Project Hard Costs requested and/or is not entered as a whole number. " promptTitle="Is service area further limited" prompt="Select &quot;Yes&quot; if service area in county is limited to specific cities" sqref="E15:E27 E13 E29 E31 E33 E255">
      <formula1>"Yes, No"</formula1>
    </dataValidation>
    <dataValidation allowBlank="1" promptTitle="County in Service Area" prompt="Select a county in the Applicant's service area" sqref="B16 B18 B20 B22 B24 B26 B28 B30 B32 B34"/>
    <dataValidation allowBlank="1" sqref="C18 C16 C14 C20 C22 C24 C26 C28 C30 C32 C34"/>
    <dataValidation type="textLength" allowBlank="1" showInputMessage="1" showErrorMessage="1" promptTitle="Describe history" prompt="Briefly describe history serving community" sqref="B4:D4">
      <formula1>0</formula1>
      <formula2>2500000</formula2>
    </dataValidation>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xWindow="675" yWindow="460" count="2">
        <x14:dataValidation type="list" showInputMessage="1" showErrorMessage="1" promptTitle="County in Service Area" prompt="Select a county in the Applicant's service area">
          <x14:formula1>
            <xm:f>'HIDE VLOOKUP TABLES'!$E$2:$E$257</xm:f>
          </x14:formula1>
          <xm:sqref>B13:D13 B15:D15 B17:D17 B19:D19 B21:D21 B23:D23 B25:D25 B27:D27 B29:D29 B31:D31 B33:D33 B35:D35</xm:sqref>
        </x14:dataValidation>
        <x14:dataValidation type="list" allowBlank="1" showInputMessage="1" showErrorMessage="1" promptTitle="Continuum of Care Region" prompt="Continuum of Care Region">
          <x14:formula1>
            <xm:f>'HIDE VLOOKUP TABLES'!$A$2:$A$12</xm:f>
          </x14:formula1>
          <xm:sqref>B7:D7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
  <sheetViews>
    <sheetView zoomScaleNormal="100" workbookViewId="0">
      <selection activeCell="L21" sqref="L21"/>
    </sheetView>
  </sheetViews>
  <sheetFormatPr defaultRowHeight="14.4" x14ac:dyDescent="0.3"/>
  <cols>
    <col min="24" max="24" width="10" bestFit="1" customWidth="1"/>
    <col min="25" max="25" width="27.88671875" style="12" bestFit="1" customWidth="1"/>
    <col min="26" max="26" width="12.109375" bestFit="1" customWidth="1"/>
    <col min="29" max="29" width="8.88671875" style="12"/>
    <col min="31" max="31" width="12.5546875" bestFit="1" customWidth="1"/>
    <col min="32" max="32" width="14.88671875" style="12" customWidth="1"/>
    <col min="33" max="58" width="9.109375" style="12"/>
    <col min="71" max="78" width="9.109375" style="12"/>
    <col min="81" max="81" width="12.5546875" style="12" customWidth="1"/>
    <col min="82" max="82" width="14" style="12" customWidth="1"/>
    <col min="91" max="94" width="8.88671875" style="12"/>
  </cols>
  <sheetData>
    <row r="1" spans="1:94" ht="43.2" x14ac:dyDescent="0.3">
      <c r="A1" s="29" t="s">
        <v>316</v>
      </c>
      <c r="B1" s="29" t="s">
        <v>317</v>
      </c>
      <c r="C1" s="29" t="s">
        <v>318</v>
      </c>
      <c r="D1" s="29" t="s">
        <v>319</v>
      </c>
      <c r="E1" s="29" t="s">
        <v>306</v>
      </c>
      <c r="F1" s="29" t="s">
        <v>307</v>
      </c>
      <c r="G1" s="29" t="s">
        <v>308</v>
      </c>
      <c r="H1" s="29" t="s">
        <v>309</v>
      </c>
      <c r="I1" s="29" t="s">
        <v>310</v>
      </c>
      <c r="J1" s="29" t="s">
        <v>311</v>
      </c>
      <c r="K1" s="29" t="s">
        <v>312</v>
      </c>
      <c r="L1" s="29" t="s">
        <v>313</v>
      </c>
      <c r="M1" s="29" t="s">
        <v>314</v>
      </c>
      <c r="N1" s="29" t="s">
        <v>315</v>
      </c>
      <c r="O1" s="29" t="s">
        <v>320</v>
      </c>
      <c r="P1" s="29" t="s">
        <v>321</v>
      </c>
      <c r="Q1" s="29" t="s">
        <v>322</v>
      </c>
      <c r="R1" s="29" t="s">
        <v>323</v>
      </c>
      <c r="S1" s="29" t="s">
        <v>324</v>
      </c>
      <c r="T1" s="29" t="s">
        <v>325</v>
      </c>
      <c r="U1" s="29" t="s">
        <v>326</v>
      </c>
      <c r="V1" s="29" t="s">
        <v>328</v>
      </c>
      <c r="W1" s="29" t="s">
        <v>329</v>
      </c>
      <c r="X1" s="29" t="s">
        <v>330</v>
      </c>
      <c r="Y1" s="91" t="s">
        <v>327</v>
      </c>
      <c r="Z1" s="29" t="s">
        <v>331</v>
      </c>
      <c r="AA1" s="29" t="s">
        <v>332</v>
      </c>
      <c r="AB1" s="29" t="s">
        <v>333</v>
      </c>
      <c r="AC1" s="41" t="s">
        <v>355</v>
      </c>
      <c r="AD1" s="29" t="s">
        <v>334</v>
      </c>
      <c r="AE1" s="29" t="s">
        <v>335</v>
      </c>
      <c r="AF1" s="41" t="s">
        <v>433</v>
      </c>
      <c r="AG1" s="41" t="s">
        <v>434</v>
      </c>
      <c r="AH1" s="41" t="s">
        <v>435</v>
      </c>
      <c r="AI1" s="41" t="s">
        <v>436</v>
      </c>
      <c r="AJ1" s="41" t="s">
        <v>437</v>
      </c>
      <c r="AK1" s="41" t="s">
        <v>438</v>
      </c>
      <c r="AL1" s="41" t="s">
        <v>439</v>
      </c>
      <c r="AM1" s="41" t="s">
        <v>440</v>
      </c>
      <c r="AN1" s="41" t="s">
        <v>441</v>
      </c>
      <c r="AO1" s="41" t="s">
        <v>442</v>
      </c>
      <c r="AP1" s="41" t="s">
        <v>443</v>
      </c>
      <c r="AQ1" s="41" t="s">
        <v>444</v>
      </c>
      <c r="AR1" s="41" t="s">
        <v>445</v>
      </c>
      <c r="AS1" s="41" t="s">
        <v>446</v>
      </c>
      <c r="AT1" s="41" t="s">
        <v>447</v>
      </c>
      <c r="AU1" s="41" t="s">
        <v>448</v>
      </c>
      <c r="AV1" s="41" t="s">
        <v>449</v>
      </c>
      <c r="AW1" s="41" t="s">
        <v>450</v>
      </c>
      <c r="AX1" s="41" t="s">
        <v>451</v>
      </c>
      <c r="AY1" s="41" t="s">
        <v>452</v>
      </c>
      <c r="AZ1" s="41" t="s">
        <v>453</v>
      </c>
      <c r="BA1" s="41" t="s">
        <v>454</v>
      </c>
      <c r="BB1" s="41" t="s">
        <v>455</v>
      </c>
      <c r="BC1" s="41" t="s">
        <v>456</v>
      </c>
      <c r="BD1" s="41" t="s">
        <v>457</v>
      </c>
      <c r="BE1" s="41" t="s">
        <v>458</v>
      </c>
      <c r="BF1" s="41" t="s">
        <v>459</v>
      </c>
      <c r="BG1" s="29" t="s">
        <v>460</v>
      </c>
      <c r="BH1" s="29" t="s">
        <v>461</v>
      </c>
      <c r="BI1" s="29" t="s">
        <v>462</v>
      </c>
      <c r="BJ1" s="29" t="s">
        <v>463</v>
      </c>
      <c r="BK1" s="29" t="s">
        <v>464</v>
      </c>
      <c r="BL1" s="29" t="s">
        <v>465</v>
      </c>
      <c r="BM1" s="29" t="s">
        <v>466</v>
      </c>
      <c r="BN1" s="29" t="s">
        <v>467</v>
      </c>
      <c r="BO1" s="29" t="s">
        <v>468</v>
      </c>
      <c r="BP1" s="29" t="s">
        <v>469</v>
      </c>
      <c r="BQ1" s="29" t="s">
        <v>470</v>
      </c>
      <c r="BR1" s="29" t="s">
        <v>471</v>
      </c>
      <c r="BS1" s="41" t="s">
        <v>472</v>
      </c>
      <c r="BT1" s="41" t="s">
        <v>473</v>
      </c>
      <c r="BU1" s="41" t="s">
        <v>474</v>
      </c>
      <c r="BV1" s="41" t="s">
        <v>475</v>
      </c>
      <c r="BW1" s="41" t="s">
        <v>476</v>
      </c>
      <c r="BX1" s="41" t="s">
        <v>477</v>
      </c>
      <c r="BY1" s="41" t="s">
        <v>356</v>
      </c>
      <c r="BZ1" s="41" t="s">
        <v>357</v>
      </c>
      <c r="CA1" s="29" t="s">
        <v>336</v>
      </c>
      <c r="CB1" s="29" t="s">
        <v>337</v>
      </c>
      <c r="CC1" s="41" t="s">
        <v>478</v>
      </c>
      <c r="CD1" s="41" t="s">
        <v>488</v>
      </c>
      <c r="CE1" s="29" t="s">
        <v>338</v>
      </c>
      <c r="CF1" s="29" t="s">
        <v>339</v>
      </c>
      <c r="CG1" s="29" t="s">
        <v>340</v>
      </c>
      <c r="CH1" s="29" t="s">
        <v>341</v>
      </c>
      <c r="CI1" s="29" t="s">
        <v>342</v>
      </c>
      <c r="CJ1" s="29" t="s">
        <v>343</v>
      </c>
      <c r="CK1" s="29" t="s">
        <v>344</v>
      </c>
      <c r="CL1" s="29" t="s">
        <v>345</v>
      </c>
      <c r="CM1" s="41" t="s">
        <v>358</v>
      </c>
      <c r="CN1" s="41" t="s">
        <v>359</v>
      </c>
      <c r="CO1" s="41" t="s">
        <v>360</v>
      </c>
      <c r="CP1" s="41" t="s">
        <v>361</v>
      </c>
    </row>
    <row r="2" spans="1:94" s="31" customFormat="1" x14ac:dyDescent="0.3">
      <c r="A2" s="30">
        <f>'1-1 Applicant Info'!D5</f>
        <v>0</v>
      </c>
      <c r="B2" s="30">
        <f>'1-1 Applicant Info'!D6</f>
        <v>0</v>
      </c>
      <c r="C2" s="30">
        <f>'1-1 Applicant Info'!D7</f>
        <v>0</v>
      </c>
      <c r="D2" s="30">
        <f>'1-1 Applicant Info'!D8</f>
        <v>0</v>
      </c>
      <c r="E2" s="31">
        <f>'1-1 Applicant Info'!D9</f>
        <v>0</v>
      </c>
      <c r="F2" s="30">
        <f>'1-1 Applicant Info'!D10</f>
        <v>0</v>
      </c>
      <c r="G2" s="30">
        <f>'1-1 Applicant Info'!D11</f>
        <v>0</v>
      </c>
      <c r="H2" s="30">
        <f>'1-1 Applicant Info'!D12</f>
        <v>0</v>
      </c>
      <c r="I2" s="30">
        <f>'1-1 Applicant Info'!D13</f>
        <v>0</v>
      </c>
      <c r="J2" s="31">
        <f>'1-1 Applicant Info'!D14</f>
        <v>0</v>
      </c>
      <c r="K2" s="30">
        <f>'1-1 Applicant Info'!D15</f>
        <v>0</v>
      </c>
      <c r="L2" s="30">
        <f>'1-1 Applicant Info'!D16</f>
        <v>0</v>
      </c>
      <c r="M2" s="30">
        <f>'1-1 Applicant Info'!D17</f>
        <v>0</v>
      </c>
      <c r="N2" s="31">
        <f>'1-1 Applicant Info'!D18</f>
        <v>0</v>
      </c>
      <c r="O2" s="30">
        <f>'1-1 Applicant Info'!D19</f>
        <v>0</v>
      </c>
      <c r="P2" s="30">
        <f>'1-1 Applicant Info'!D21</f>
        <v>0</v>
      </c>
      <c r="Q2" s="30">
        <f>'1-1 Applicant Info'!D22</f>
        <v>0</v>
      </c>
      <c r="R2" s="30">
        <f>'1-1 Applicant Info'!D23</f>
        <v>0</v>
      </c>
      <c r="S2" s="31">
        <f>'1-1 Applicant Info'!D24</f>
        <v>0</v>
      </c>
      <c r="T2" s="30">
        <f>'1-1 Applicant Info'!D25</f>
        <v>0</v>
      </c>
      <c r="U2" s="30">
        <f>'1-1 Applicant Info'!D28</f>
        <v>0</v>
      </c>
      <c r="V2" s="30">
        <f>'1-1 Applicant Info'!D29</f>
        <v>0</v>
      </c>
      <c r="W2" s="30">
        <f>'1-1 Applicant Info'!D30</f>
        <v>0</v>
      </c>
      <c r="X2" s="90">
        <f>'1-1 Applicant Info'!D31</f>
        <v>0</v>
      </c>
      <c r="Y2" s="92">
        <f>'1-1 Applicant Info'!D32</f>
        <v>0</v>
      </c>
      <c r="Z2" s="42">
        <f>'1-1 Applicant Info'!D34</f>
        <v>0</v>
      </c>
      <c r="AA2" s="31">
        <f>'1-1 Applicant Info'!D35</f>
        <v>0</v>
      </c>
      <c r="AB2" s="31">
        <f>'1-1 Applicant Info'!D36</f>
        <v>0</v>
      </c>
      <c r="AC2" s="31">
        <f>'1-1 Applicant Info'!D37</f>
        <v>0</v>
      </c>
      <c r="AD2" s="31">
        <f>'1-1 Applicant Info'!D38</f>
        <v>0</v>
      </c>
      <c r="AE2" s="30">
        <f>'1-1 Applicant Info'!D39</f>
        <v>0</v>
      </c>
      <c r="AF2" s="30">
        <f>'1-1 Applicant Info'!D42</f>
        <v>0</v>
      </c>
      <c r="AG2" s="30">
        <f>'1-1 Applicant Info'!D43</f>
        <v>0</v>
      </c>
      <c r="AH2" s="93">
        <f>'1-2 CARES Funding'!B6</f>
        <v>0</v>
      </c>
      <c r="AI2" s="93">
        <f>'1-2 CARES Funding'!B7</f>
        <v>0</v>
      </c>
      <c r="AJ2" s="93">
        <f>'1-2 CARES Funding'!B8</f>
        <v>0</v>
      </c>
      <c r="AK2" s="93">
        <f>'1-2 CARES Funding'!B9</f>
        <v>0</v>
      </c>
      <c r="AL2" s="93">
        <f>'1-2 CARES Funding'!B10</f>
        <v>0</v>
      </c>
      <c r="AM2" s="93">
        <f>'1-2 CARES Funding'!B11</f>
        <v>0</v>
      </c>
      <c r="AN2" s="93">
        <f>'1-2 CARES Funding'!B12</f>
        <v>0</v>
      </c>
      <c r="AO2" s="93">
        <f>'1-2 CARES Funding'!B13</f>
        <v>0</v>
      </c>
      <c r="AP2" s="93">
        <f>'1-2 CARES Funding'!B14</f>
        <v>0</v>
      </c>
      <c r="AQ2" s="93">
        <f>'1-2 CARES Funding'!B15</f>
        <v>0</v>
      </c>
      <c r="AR2" s="93">
        <f>'1-2 CARES Funding'!B16</f>
        <v>0</v>
      </c>
      <c r="AS2" s="93">
        <f>'1-2 CARES Funding'!B17</f>
        <v>0</v>
      </c>
      <c r="AT2" s="93">
        <f>'1-2 CARES Funding'!B18</f>
        <v>0</v>
      </c>
      <c r="AU2" s="93">
        <f>'1-2 CARES Funding'!B19</f>
        <v>0</v>
      </c>
      <c r="AV2" s="93">
        <f>'1-2 CARES Funding'!B20</f>
        <v>0</v>
      </c>
      <c r="AW2" s="93">
        <f>'1-2 CARES Funding'!B21</f>
        <v>0</v>
      </c>
      <c r="AX2" s="93">
        <f>'1-2 CARES Funding'!B22</f>
        <v>0</v>
      </c>
      <c r="AY2" s="93">
        <f>'1-2 CARES Funding'!B23</f>
        <v>0</v>
      </c>
      <c r="AZ2" s="93">
        <f>'1-2 CARES Funding'!B24</f>
        <v>0</v>
      </c>
      <c r="BA2" s="93">
        <f>'1-2 CARES Funding'!B25</f>
        <v>0</v>
      </c>
      <c r="BB2" s="93">
        <f>'1-2 CARES Funding'!B26</f>
        <v>0</v>
      </c>
      <c r="BC2" s="31">
        <f>'1-2 CARES Funding'!B28</f>
        <v>0</v>
      </c>
      <c r="BD2" s="93">
        <f>'1-2 CARES Funding'!B30</f>
        <v>0</v>
      </c>
      <c r="BE2" s="93">
        <f>'1-2 CARES Funding'!B31</f>
        <v>0</v>
      </c>
      <c r="BF2" s="30">
        <f>'1-2 Annual Funding'!B3</f>
        <v>0</v>
      </c>
      <c r="BG2" s="32">
        <f>'1-2 Annual Funding'!A9</f>
        <v>0</v>
      </c>
      <c r="BH2" s="32">
        <f>'1-2 Annual Funding'!B9</f>
        <v>0</v>
      </c>
      <c r="BI2" s="32">
        <f>'1-2 Annual Funding'!C9</f>
        <v>0</v>
      </c>
      <c r="BJ2" s="32">
        <f>'1-2 Annual Funding'!A11</f>
        <v>0</v>
      </c>
      <c r="BK2" s="32">
        <f>'1-2 Annual Funding'!B11</f>
        <v>0</v>
      </c>
      <c r="BL2" s="32">
        <f>'1-2 Annual Funding'!C11</f>
        <v>0</v>
      </c>
      <c r="BM2" s="32">
        <f>'1-2 Annual Funding'!A13</f>
        <v>0</v>
      </c>
      <c r="BN2" s="32">
        <f>'1-2 Annual Funding'!B15</f>
        <v>0</v>
      </c>
      <c r="BO2" s="32">
        <f>'1-2 Annual Funding'!C13</f>
        <v>0</v>
      </c>
      <c r="BP2" s="32">
        <f>'1-2 Annual Funding'!A15</f>
        <v>0</v>
      </c>
      <c r="BQ2" s="32">
        <f>'1-2 Annual Funding'!B15</f>
        <v>0</v>
      </c>
      <c r="BR2" s="32">
        <f>'1-2 Annual Funding'!C15</f>
        <v>0</v>
      </c>
      <c r="BS2" s="32">
        <f>'1-2 Annual Funding'!D16</f>
        <v>0</v>
      </c>
      <c r="BT2" s="32">
        <f>'1-2 Annual Funding'!D17</f>
        <v>0</v>
      </c>
      <c r="BU2" s="32">
        <f>'1-2 Annual Funding'!D18</f>
        <v>0</v>
      </c>
      <c r="BV2" s="32">
        <f>'1-2 Annual Funding'!D19</f>
        <v>0</v>
      </c>
      <c r="BW2" s="31" t="e">
        <f>'1-2 Annual Funding'!D20</f>
        <v>#N/A</v>
      </c>
      <c r="BX2" s="30">
        <f>'1-2 Annual Funding'!D23</f>
        <v>0</v>
      </c>
      <c r="BY2" s="86">
        <f>'1-2 Annual Funding'!D24</f>
        <v>0</v>
      </c>
      <c r="BZ2" s="32">
        <f>'1-2 Annual Funding'!D25</f>
        <v>0</v>
      </c>
      <c r="CA2" s="32">
        <f>'1-2 Annual Funding'!D28</f>
        <v>0</v>
      </c>
      <c r="CB2" s="32">
        <f>'1-2 Annual Funding'!D29</f>
        <v>0</v>
      </c>
      <c r="CC2" s="30">
        <f>'1-3 Service Area'!B4</f>
        <v>0</v>
      </c>
      <c r="CD2" s="31">
        <f>'1-3 Service Area'!B7</f>
        <v>0</v>
      </c>
      <c r="CE2" s="31">
        <f>'1-3 Service Area'!B13</f>
        <v>0</v>
      </c>
      <c r="CF2" s="31">
        <f>'1-3 Service Area'!B15</f>
        <v>0</v>
      </c>
      <c r="CG2" s="31">
        <f>'1-3 Service Area'!B17</f>
        <v>0</v>
      </c>
      <c r="CH2" s="31">
        <f>'1-3 Service Area'!B19</f>
        <v>0</v>
      </c>
      <c r="CI2" s="31">
        <f>'1-3 Service Area'!B21</f>
        <v>0</v>
      </c>
      <c r="CJ2" s="31">
        <f>'1-3 Service Area'!B23</f>
        <v>0</v>
      </c>
      <c r="CK2" s="31">
        <f>'1-3 Service Area'!B25</f>
        <v>0</v>
      </c>
      <c r="CL2" s="31">
        <f>'1-3 Service Area'!B27</f>
        <v>0</v>
      </c>
      <c r="CM2" s="31">
        <f>'1-3 Service Area'!B29</f>
        <v>0</v>
      </c>
      <c r="CN2" s="31">
        <f>'1-3 Service Area'!B31</f>
        <v>0</v>
      </c>
      <c r="CO2" s="31">
        <f>'1-3 Service Area'!B33</f>
        <v>0</v>
      </c>
      <c r="CP2" s="31">
        <f>'1-3 Service Area'!B35</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HIDE VLOOKUP TABLES</vt:lpstr>
      <vt:lpstr>1-1 Applicant Info</vt:lpstr>
      <vt:lpstr>1-2 CARES Funding</vt:lpstr>
      <vt:lpstr>1-2 Annual Funding</vt:lpstr>
      <vt:lpstr>1-3 Service Area</vt:lpstr>
      <vt:lpstr>Vol1Data</vt:lpstr>
      <vt:lpstr>'1-1 Applicant Info'!Print_Area</vt:lpstr>
      <vt:lpstr>'1-2 CARES Funding'!Print_Area</vt:lpstr>
      <vt:lpstr>'1-3 Service Area'!Print_Area</vt:lpstr>
    </vt:vector>
  </TitlesOfParts>
  <Company>TDHCA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Chad Landry</dc:creator>
  <cp:lastModifiedBy>Naomi Cantu</cp:lastModifiedBy>
  <cp:lastPrinted>2020-04-24T17:50:18Z</cp:lastPrinted>
  <dcterms:created xsi:type="dcterms:W3CDTF">2012-07-24T19:30:05Z</dcterms:created>
  <dcterms:modified xsi:type="dcterms:W3CDTF">2020-05-18T20:04:12Z</dcterms:modified>
</cp:coreProperties>
</file>