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Q:\shared_databases\ESGAppTest\"/>
    </mc:Choice>
  </mc:AlternateContent>
  <workbookProtection workbookAlgorithmName="SHA-512" workbookHashValue="S0PxKNDJby4tiCwsquDeDThWMip7ko9x/aCacLEhzqpn98X9/46Ni1Gyrqm0AJEqgKM5vGPzDZeAzjQ2/XsHjg==" workbookSaltValue="61qdZgj8Zu6eI13kS1Ar1A==" workbookSpinCount="100000" lockStructure="1"/>
  <bookViews>
    <workbookView xWindow="19185" yWindow="-15" windowWidth="9660" windowHeight="12315" tabRatio="925" firstSheet="1" activeTab="1"/>
  </bookViews>
  <sheets>
    <sheet name="HIDE VLOOKUP TABLES" sheetId="138" state="hidden" r:id="rId1"/>
    <sheet name="1-1 Applicant Info" sheetId="84" r:id="rId2"/>
    <sheet name="1-2 Disclosures" sheetId="86" r:id="rId3"/>
    <sheet name="1-3 CoC Consultation" sheetId="128" r:id="rId4"/>
    <sheet name="1-4 Resolution" sheetId="124" r:id="rId5"/>
    <sheet name="1-5 Funding Request" sheetId="141" r:id="rId6"/>
    <sheet name="1-6 Service Area" sheetId="137" r:id="rId7"/>
    <sheet name="1-7 Written Standards" sheetId="13" r:id="rId8"/>
    <sheet name="1-8 Previous Participation" sheetId="87" r:id="rId9"/>
    <sheet name="1-9 Admin Forms" sheetId="88" r:id="rId10"/>
    <sheet name="1-10 Certification" sheetId="139" r:id="rId11"/>
    <sheet name="Vol1Data" sheetId="140" state="hidden" r:id="rId12"/>
  </sheets>
  <externalReferences>
    <externalReference r:id="rId13"/>
    <externalReference r:id="rId14"/>
  </externalReferences>
  <definedNames>
    <definedName name="ApplicantOther" localSheetId="10">[1]Lists!$A$30:$A$31</definedName>
    <definedName name="ApplicantOther" localSheetId="4">[1]Lists!$A$30:$A$31</definedName>
    <definedName name="ApplicantOther">#REF!</definedName>
    <definedName name="ApplicantType">#REF!</definedName>
    <definedName name="ApplicationType">#REF!</definedName>
    <definedName name="Counties" localSheetId="10">[1]Lists!$A$35:$A$288</definedName>
    <definedName name="Counties" localSheetId="4">[1]Lists!$A$35:$A$288</definedName>
    <definedName name="Counties">#REF!</definedName>
    <definedName name="Daynbr" localSheetId="10">[1]Lists!$A$307:$A$337</definedName>
    <definedName name="Daynbr" localSheetId="4">[1]Lists!$A$307:$A$337</definedName>
    <definedName name="Daynbr">#REF!</definedName>
    <definedName name="FYDays">[2]Lists!$A$307:$A$337</definedName>
    <definedName name="HBAAssist">#REF!</definedName>
    <definedName name="LegalType">#REF!</definedName>
    <definedName name="Months" localSheetId="10">[1]Lists!$A$291:$A$302</definedName>
    <definedName name="Months" localSheetId="4">[1]Lists!$A$291:$A$302</definedName>
    <definedName name="Months">#REF!</definedName>
    <definedName name="OLE_LINK3" localSheetId="10">'1-10 Certification'!#REF!</definedName>
    <definedName name="OLE_LINK3" localSheetId="3">'1-3 CoC Consultation'!$A$5</definedName>
    <definedName name="OLE_LINK3" localSheetId="4">'1-4 Resolution'!$A$5</definedName>
    <definedName name="_xlnm.Print_Area" localSheetId="1">'1-1 Applicant Info'!$A$1:$I$42</definedName>
    <definedName name="_xlnm.Print_Area" localSheetId="10">'1-10 Certification'!$A$1:$I$4</definedName>
    <definedName name="_xlnm.Print_Area" localSheetId="2">'1-2 Disclosures'!$A$2:$C$22</definedName>
    <definedName name="_xlnm.Print_Area" localSheetId="3">'1-3 CoC Consultation'!$A$1:$I$6</definedName>
    <definedName name="_xlnm.Print_Area" localSheetId="4">'1-4 Resolution'!$A$1:$I$10</definedName>
    <definedName name="_xlnm.Print_Area" localSheetId="5">'1-5 Funding Request'!$A:$D</definedName>
    <definedName name="_xlnm.Print_Area" localSheetId="6">'1-6 Service Area'!$A$2:$D$24</definedName>
    <definedName name="_xlnm.Print_Area" localSheetId="7">'1-7 Written Standards'!$A$2:$I$17</definedName>
    <definedName name="_xlnm.Print_Area" localSheetId="8">'1-8 Previous Participation'!$A$1:$I$8</definedName>
    <definedName name="_xlnm.Print_Area" localSheetId="9">'1-9 Admin Forms'!$A$1:$I$7</definedName>
    <definedName name="YesNo" localSheetId="10">[1]Lists!$A$1:$A$2</definedName>
    <definedName name="YesNo" localSheetId="4">[1]Lists!$A$1:$A$2</definedName>
    <definedName name="YesNo">#REF!</definedName>
    <definedName name="YesOrNo">[2]Lists!$A$1:$A$2</definedName>
  </definedNames>
  <calcPr calcId="162913"/>
</workbook>
</file>

<file path=xl/calcChain.xml><?xml version="1.0" encoding="utf-8"?>
<calcChain xmlns="http://schemas.openxmlformats.org/spreadsheetml/2006/main">
  <c r="BK2" i="140" l="1"/>
  <c r="BI2" i="140"/>
  <c r="BG2" i="140"/>
  <c r="AT2" i="140"/>
  <c r="BJ2" i="140" l="1"/>
  <c r="BH2" i="140"/>
  <c r="BF2" i="140"/>
  <c r="BE2" i="140"/>
  <c r="BD2" i="140"/>
  <c r="BC2" i="140"/>
  <c r="BB2" i="140"/>
  <c r="BA2" i="140"/>
  <c r="AZ2" i="140"/>
  <c r="AY2" i="140"/>
  <c r="AX2" i="140"/>
  <c r="AW2" i="140"/>
  <c r="AV2" i="140"/>
  <c r="AU2" i="140"/>
  <c r="AS2" i="140"/>
  <c r="B5" i="137" l="1"/>
  <c r="BW2" i="140" l="1"/>
  <c r="BV2" i="140"/>
  <c r="BU2" i="140"/>
  <c r="BT2" i="140"/>
  <c r="AG2" i="140"/>
  <c r="A6" i="137" l="1"/>
  <c r="B6" i="141"/>
  <c r="A27" i="141" l="1"/>
  <c r="A29" i="141" l="1"/>
  <c r="A35" i="141" l="1"/>
  <c r="B34" i="141"/>
  <c r="A24" i="141"/>
  <c r="D23" i="141"/>
  <c r="D22" i="141"/>
  <c r="D21" i="141"/>
  <c r="D19" i="141"/>
  <c r="D17" i="141"/>
  <c r="D15" i="141"/>
  <c r="D13" i="141"/>
  <c r="J10" i="141"/>
  <c r="I10" i="141"/>
  <c r="J9" i="141"/>
  <c r="I9" i="141"/>
  <c r="J8" i="141"/>
  <c r="I8" i="141"/>
  <c r="J7" i="141"/>
  <c r="I7" i="141"/>
  <c r="D20" i="141" l="1"/>
  <c r="D24" i="141"/>
  <c r="CA2" i="140" l="1"/>
  <c r="BZ2" i="140"/>
  <c r="BY2" i="140"/>
  <c r="BX2" i="140"/>
  <c r="BS2" i="140"/>
  <c r="BR2" i="140"/>
  <c r="BQ2" i="140"/>
  <c r="BP2" i="140"/>
  <c r="BO2" i="140"/>
  <c r="BN2" i="140"/>
  <c r="BM2" i="140"/>
  <c r="BL2" i="140"/>
  <c r="AR2" i="140"/>
  <c r="AQ2" i="140"/>
  <c r="AP2" i="140"/>
  <c r="AO2" i="140"/>
  <c r="AN2" i="140"/>
  <c r="AM2" i="140"/>
  <c r="AL2" i="140"/>
  <c r="AK2" i="140"/>
  <c r="AI2" i="140"/>
  <c r="AJ2" i="140"/>
  <c r="AH2" i="140"/>
  <c r="AF2" i="140"/>
  <c r="AE2" i="140"/>
  <c r="AD2" i="140"/>
  <c r="AC2" i="140"/>
  <c r="AB2" i="140"/>
  <c r="AA2" i="140"/>
  <c r="Z2" i="140"/>
  <c r="Y2" i="140"/>
  <c r="X2" i="140"/>
  <c r="W2" i="140"/>
  <c r="V2" i="140"/>
  <c r="U2" i="140"/>
  <c r="T2" i="140"/>
  <c r="S2" i="140"/>
  <c r="R2" i="140"/>
  <c r="Q2" i="140"/>
  <c r="P2" i="140"/>
  <c r="O2" i="140"/>
  <c r="N2" i="140"/>
  <c r="M2" i="140"/>
  <c r="L2" i="140"/>
  <c r="K2" i="140"/>
  <c r="J2" i="140"/>
  <c r="I2" i="140"/>
  <c r="H2" i="140"/>
  <c r="G2" i="140"/>
  <c r="F2" i="140"/>
  <c r="E2" i="140"/>
  <c r="D2" i="140"/>
  <c r="C2" i="140"/>
  <c r="B2" i="140"/>
  <c r="A2" i="140"/>
</calcChain>
</file>

<file path=xl/sharedStrings.xml><?xml version="1.0" encoding="utf-8"?>
<sst xmlns="http://schemas.openxmlformats.org/spreadsheetml/2006/main" count="506" uniqueCount="493">
  <si>
    <t>State</t>
  </si>
  <si>
    <t>Zip</t>
  </si>
  <si>
    <t>Applicant Legal Name</t>
  </si>
  <si>
    <t>Mailing Address</t>
  </si>
  <si>
    <t xml:space="preserve">City </t>
  </si>
  <si>
    <t>Email</t>
  </si>
  <si>
    <t>Physical Address</t>
  </si>
  <si>
    <t>Tax Exempt</t>
  </si>
  <si>
    <t>A. CONTACT INFORMATION</t>
  </si>
  <si>
    <t>B. LEGAL DESCRIPTION</t>
  </si>
  <si>
    <t>List of Links</t>
  </si>
  <si>
    <t>Start Fillable Form</t>
  </si>
  <si>
    <t>Contact Title</t>
  </si>
  <si>
    <t>Contact Email</t>
  </si>
  <si>
    <t>HOME Program Application Local Cash Reserve- Skip to Navigation Menu</t>
  </si>
  <si>
    <t>Local Cash Reserve Instructions</t>
  </si>
  <si>
    <t>Amount of Cash Reserves Instructions</t>
  </si>
  <si>
    <t>Applicant Contact First Name</t>
  </si>
  <si>
    <t>Applicant Contact Last Name</t>
  </si>
  <si>
    <t>Use Arrow Keys to fill out form</t>
  </si>
  <si>
    <t>Use Arrow keys to Fill out form</t>
  </si>
  <si>
    <t>Please explain:</t>
  </si>
  <si>
    <t>Federal Taxpayer Identification Number (TIN#)</t>
  </si>
  <si>
    <t xml:space="preserve">https://www.sam.gov/portal/public/SAM/   </t>
  </si>
  <si>
    <t>Signature Authority First Name</t>
  </si>
  <si>
    <t>Signature Authority Last Name</t>
  </si>
  <si>
    <t>Signature Authority Title</t>
  </si>
  <si>
    <t>http://www.tdhca.state.tx.us/pmcomp/forms.htm</t>
  </si>
  <si>
    <t>Applicant Website</t>
  </si>
  <si>
    <t>Legal Form of Applicant (select from the drop menu)</t>
  </si>
  <si>
    <t>Does Applicant have a Board of Directors?</t>
  </si>
  <si>
    <t>Registered with System for Award Mgmt (SAM)</t>
  </si>
  <si>
    <t>SAM Expiration Date</t>
  </si>
  <si>
    <t>FY End Day</t>
  </si>
  <si>
    <t>B. TECHNICAL ASSISTANCE SURVEY</t>
  </si>
  <si>
    <t>Hyperlink to Document Location:</t>
  </si>
  <si>
    <t>Name of Required Form:</t>
  </si>
  <si>
    <t>VOLUME 1 - TAB 1: APPLICANT INFORMATION</t>
  </si>
  <si>
    <r>
      <t xml:space="preserve">Submit the following </t>
    </r>
    <r>
      <rPr>
        <b/>
        <u/>
        <sz val="11"/>
        <color indexed="8"/>
        <rFont val="Calibri"/>
        <family val="2"/>
      </rPr>
      <t>completed</t>
    </r>
    <r>
      <rPr>
        <b/>
        <sz val="11"/>
        <color indexed="8"/>
        <rFont val="Calibri"/>
        <family val="2"/>
      </rPr>
      <t xml:space="preserve"> documents behind this tab:</t>
    </r>
  </si>
  <si>
    <t>Has Applicant received technical assistance for completing this Application or for the Activity for which this Application is being made?</t>
  </si>
  <si>
    <r>
      <t>Contact Phone</t>
    </r>
    <r>
      <rPr>
        <sz val="6"/>
        <color indexed="8"/>
        <rFont val="Calibri"/>
        <family val="2"/>
      </rPr>
      <t xml:space="preserve"> </t>
    </r>
    <r>
      <rPr>
        <sz val="8"/>
        <color indexed="8"/>
        <rFont val="Calibri"/>
        <family val="2"/>
      </rPr>
      <t>(do not enter dashes, spaces, or parentheses)</t>
    </r>
  </si>
  <si>
    <r>
      <t>Phone</t>
    </r>
    <r>
      <rPr>
        <sz val="6"/>
        <color indexed="8"/>
        <rFont val="Calibri"/>
        <family val="2"/>
      </rPr>
      <t xml:space="preserve"> </t>
    </r>
    <r>
      <rPr>
        <sz val="8"/>
        <color indexed="8"/>
        <rFont val="Calibri"/>
        <family val="2"/>
      </rPr>
      <t>(do not enter dashes, spaces, or parentheses)</t>
    </r>
  </si>
  <si>
    <t>Historically Underutilized Business (HUB)</t>
  </si>
  <si>
    <r>
      <t xml:space="preserve">A. GENERAL DISCLOSURES
</t>
    </r>
    <r>
      <rPr>
        <sz val="11"/>
        <color theme="1"/>
        <rFont val="Calibri"/>
        <family val="2"/>
        <scheme val="minor"/>
      </rPr>
      <t>If the answer to any of the following questions is "Yes," provide a thorough narrative explaining the circumstances and include copies of correspondence regarding the ruling from the authority that made the determination. This documentation must be included in the PDF file of this Application behind Tab 2.</t>
    </r>
  </si>
  <si>
    <t>i. Has Applicant been delinquent on filing of any federal or state tax returns?</t>
  </si>
  <si>
    <t>ii. Has Applicant received federal or state findings?</t>
  </si>
  <si>
    <t>iii. Has Applicant been delinquent on federal or state debt?</t>
  </si>
  <si>
    <t>iv. Has Applicant filed bankruptcy in the last 10 years?</t>
  </si>
  <si>
    <t>v. Has Applicant been debarred from HUD or other state or federal programs?*</t>
  </si>
  <si>
    <t>If "Yes", technical assistance was offered by:</t>
  </si>
  <si>
    <t xml:space="preserve">A previous participation review will be performed prior to awarding funds through a contract. </t>
  </si>
  <si>
    <t>(select "Uniform Previous Participation Form for Single family and Community Affairs")</t>
  </si>
  <si>
    <t>Unique Entity Identifier Number (UEIN)</t>
  </si>
  <si>
    <t>(Information and registration for a UEIN number can be accessed at www.dnb.com. Information and registration for SAM can be accessed at www.sam.gov)</t>
  </si>
  <si>
    <t>Submit a copy of a letter from the IRS which includes both the Applicant Name and the entire Federal Tax Identification Number. Applicant's tax return is not sufficient because it is not an IRS-generated document.</t>
  </si>
  <si>
    <r>
      <t>A.</t>
    </r>
    <r>
      <rPr>
        <b/>
        <sz val="11"/>
        <color indexed="8"/>
        <rFont val="Calibri"/>
        <family val="2"/>
      </rPr>
      <t>     WRITTEN STANDARDS</t>
    </r>
  </si>
  <si>
    <t>VOLUME 1 - TAB 2: DISCLOSURES</t>
  </si>
  <si>
    <t xml:space="preserve">Submit behind this tab a resolution from the Applicant’s direct governing body that is signed and dated within the 12  months preceding the Application submission date.  The resolution must include: </t>
  </si>
  <si>
    <t>A. Authorization of the submission of the Application; and</t>
  </si>
  <si>
    <t>Use Arrow keys to fill out form.</t>
  </si>
  <si>
    <t>A. GENERAL INFORMATION</t>
  </si>
  <si>
    <t>Service Area CoC Region</t>
  </si>
  <si>
    <t>TX-500 San Antonio/Bexar County CoC</t>
  </si>
  <si>
    <t>TX-600 Dallas City &amp; County/Irving CoC</t>
  </si>
  <si>
    <t>TX-601 Fort Worth/Arlington/Tarrant County CoC</t>
  </si>
  <si>
    <t>TX-603 El Paso City &amp; County CoC</t>
  </si>
  <si>
    <t>TX-604 Waco/McLennan County CoC</t>
  </si>
  <si>
    <t>TX-607 Texas Balance of State (BoS) CoC</t>
  </si>
  <si>
    <t>TX-611 Amarillo CoC</t>
  </si>
  <si>
    <t>TX-624 Wichita Falls/Wise, Palo Pinto, Wichita, Archer Counties CoC</t>
  </si>
  <si>
    <t>TX-700 Houston, Pasadena, Conroe/Harris, Ft. Bend, Montgomery, Counties CoC</t>
  </si>
  <si>
    <t>TX-701 Bryan/College Station/Brazos Valley CoC</t>
  </si>
  <si>
    <t>CoC List</t>
  </si>
  <si>
    <t>COC Allocation</t>
  </si>
  <si>
    <t>B. Service Area Description</t>
  </si>
  <si>
    <t>Anderson</t>
  </si>
  <si>
    <t>Andrews</t>
  </si>
  <si>
    <t>Angelina</t>
  </si>
  <si>
    <t>Aransas</t>
  </si>
  <si>
    <t>Archer</t>
  </si>
  <si>
    <t>Armstrong</t>
  </si>
  <si>
    <t>Atascosa</t>
  </si>
  <si>
    <t>Austin</t>
  </si>
  <si>
    <t>Bailey</t>
  </si>
  <si>
    <t>Bandera</t>
  </si>
  <si>
    <t>Baylor</t>
  </si>
  <si>
    <t>Bee</t>
  </si>
  <si>
    <t>Bell</t>
  </si>
  <si>
    <t>Bexar</t>
  </si>
  <si>
    <t>Blanco</t>
  </si>
  <si>
    <t>Borden</t>
  </si>
  <si>
    <t>Bosque</t>
  </si>
  <si>
    <t>Bowie</t>
  </si>
  <si>
    <t>Brazoria</t>
  </si>
  <si>
    <t>Brazos</t>
  </si>
  <si>
    <t>Brewster</t>
  </si>
  <si>
    <t>Briscoe</t>
  </si>
  <si>
    <t>Brooks</t>
  </si>
  <si>
    <t>Brown</t>
  </si>
  <si>
    <t>Burleson</t>
  </si>
  <si>
    <t>Burnet</t>
  </si>
  <si>
    <t>Caldwell</t>
  </si>
  <si>
    <t>Calhoun</t>
  </si>
  <si>
    <t>Callahan</t>
  </si>
  <si>
    <t>Cameron</t>
  </si>
  <si>
    <t>Camp</t>
  </si>
  <si>
    <t>Carson</t>
  </si>
  <si>
    <t>Cass</t>
  </si>
  <si>
    <t>Castro</t>
  </si>
  <si>
    <t>Chambers</t>
  </si>
  <si>
    <t>Cherokee</t>
  </si>
  <si>
    <t>Childress</t>
  </si>
  <si>
    <t>Clay</t>
  </si>
  <si>
    <t>Cochran</t>
  </si>
  <si>
    <t>Coke</t>
  </si>
  <si>
    <t>Coleman</t>
  </si>
  <si>
    <t>Collin</t>
  </si>
  <si>
    <t>Collingsworth</t>
  </si>
  <si>
    <t>Colorado</t>
  </si>
  <si>
    <t>Comal</t>
  </si>
  <si>
    <t>Comanche</t>
  </si>
  <si>
    <t>Concho</t>
  </si>
  <si>
    <t>Cooke</t>
  </si>
  <si>
    <t>Coryell</t>
  </si>
  <si>
    <t>Cottle</t>
  </si>
  <si>
    <t>Crane</t>
  </si>
  <si>
    <t>Crockett</t>
  </si>
  <si>
    <t>Crosby</t>
  </si>
  <si>
    <t>Culberson</t>
  </si>
  <si>
    <t>Dallam</t>
  </si>
  <si>
    <t>Dallas</t>
  </si>
  <si>
    <t>Dawson</t>
  </si>
  <si>
    <t>Deaf Smith</t>
  </si>
  <si>
    <t>Delta</t>
  </si>
  <si>
    <t>Denton</t>
  </si>
  <si>
    <t>Dickens</t>
  </si>
  <si>
    <t>Dimmit</t>
  </si>
  <si>
    <t>Donley</t>
  </si>
  <si>
    <t>Duval</t>
  </si>
  <si>
    <t>Eastland</t>
  </si>
  <si>
    <t>Ector</t>
  </si>
  <si>
    <t>Edwards</t>
  </si>
  <si>
    <t>Ellis</t>
  </si>
  <si>
    <t>El Paso</t>
  </si>
  <si>
    <t>Erath</t>
  </si>
  <si>
    <t>Falls</t>
  </si>
  <si>
    <t>Fannin</t>
  </si>
  <si>
    <t>Fayette</t>
  </si>
  <si>
    <t>Fisher</t>
  </si>
  <si>
    <t>Floyd</t>
  </si>
  <si>
    <t>Foard</t>
  </si>
  <si>
    <t>Fort Bend</t>
  </si>
  <si>
    <t>Franklin</t>
  </si>
  <si>
    <t>Freestone</t>
  </si>
  <si>
    <t>Frio</t>
  </si>
  <si>
    <t>Gaines</t>
  </si>
  <si>
    <t>Galveston</t>
  </si>
  <si>
    <t>Garza</t>
  </si>
  <si>
    <t>Gillespie</t>
  </si>
  <si>
    <t>Glasscock</t>
  </si>
  <si>
    <t>Goliad</t>
  </si>
  <si>
    <t>Gonzales</t>
  </si>
  <si>
    <t>Gray</t>
  </si>
  <si>
    <t>Grayson</t>
  </si>
  <si>
    <t>Gregg</t>
  </si>
  <si>
    <t>Grimes</t>
  </si>
  <si>
    <t>Guadalupe</t>
  </si>
  <si>
    <t>Hale</t>
  </si>
  <si>
    <t>Hall</t>
  </si>
  <si>
    <t>Hamilton</t>
  </si>
  <si>
    <t>Hansford</t>
  </si>
  <si>
    <t>Hardeman</t>
  </si>
  <si>
    <t>Hardin</t>
  </si>
  <si>
    <t>Harris</t>
  </si>
  <si>
    <t>Harrison</t>
  </si>
  <si>
    <t>Hartley</t>
  </si>
  <si>
    <t>Haskell</t>
  </si>
  <si>
    <t>Hays</t>
  </si>
  <si>
    <t>Hemphill</t>
  </si>
  <si>
    <t>Henderson</t>
  </si>
  <si>
    <t>Hidalgo</t>
  </si>
  <si>
    <t>Hill</t>
  </si>
  <si>
    <t>Hockley</t>
  </si>
  <si>
    <t>Hood</t>
  </si>
  <si>
    <t>Hopkins</t>
  </si>
  <si>
    <t>Houston</t>
  </si>
  <si>
    <t>Howard</t>
  </si>
  <si>
    <t>Hudspeth</t>
  </si>
  <si>
    <t>Hunt</t>
  </si>
  <si>
    <t>Hutchinson</t>
  </si>
  <si>
    <t>Irion</t>
  </si>
  <si>
    <t>Jack</t>
  </si>
  <si>
    <t>Jackson</t>
  </si>
  <si>
    <t>Jasper</t>
  </si>
  <si>
    <t>Jeff Davis</t>
  </si>
  <si>
    <t>Jefferson</t>
  </si>
  <si>
    <t>Jim Hogg</t>
  </si>
  <si>
    <t>Jim Wells</t>
  </si>
  <si>
    <t>Johnson</t>
  </si>
  <si>
    <t>Jones</t>
  </si>
  <si>
    <t>Karnes</t>
  </si>
  <si>
    <t>Kaufman</t>
  </si>
  <si>
    <t>Kendall</t>
  </si>
  <si>
    <t>Kenedy</t>
  </si>
  <si>
    <t>Kent</t>
  </si>
  <si>
    <t>Kimble</t>
  </si>
  <si>
    <t>King</t>
  </si>
  <si>
    <t>Kinney</t>
  </si>
  <si>
    <t>Kleberg</t>
  </si>
  <si>
    <t>Knox</t>
  </si>
  <si>
    <t>Lamar</t>
  </si>
  <si>
    <t>Lamb</t>
  </si>
  <si>
    <t>Lampasas</t>
  </si>
  <si>
    <t>La Salle</t>
  </si>
  <si>
    <t>Lavaca</t>
  </si>
  <si>
    <t>Lee</t>
  </si>
  <si>
    <t>Leon</t>
  </si>
  <si>
    <t>Liberty</t>
  </si>
  <si>
    <t>Limestone</t>
  </si>
  <si>
    <t>Lipscomb</t>
  </si>
  <si>
    <t>Live Oak</t>
  </si>
  <si>
    <t>Llano</t>
  </si>
  <si>
    <t>Loving</t>
  </si>
  <si>
    <t>Lubbock</t>
  </si>
  <si>
    <t>Lynn</t>
  </si>
  <si>
    <t>Madison</t>
  </si>
  <si>
    <t>Marion</t>
  </si>
  <si>
    <t>Martin</t>
  </si>
  <si>
    <t>Mason</t>
  </si>
  <si>
    <t>Matagorda</t>
  </si>
  <si>
    <t>Maverick</t>
  </si>
  <si>
    <t>McCulloch</t>
  </si>
  <si>
    <t>McLennan</t>
  </si>
  <si>
    <t>McMullen</t>
  </si>
  <si>
    <t>Medina</t>
  </si>
  <si>
    <t>Menard</t>
  </si>
  <si>
    <t>Midland</t>
  </si>
  <si>
    <t>Milam</t>
  </si>
  <si>
    <t>Mills</t>
  </si>
  <si>
    <t>Mitchell</t>
  </si>
  <si>
    <t>Montague</t>
  </si>
  <si>
    <t>Montgomery</t>
  </si>
  <si>
    <t>Moore</t>
  </si>
  <si>
    <t>Morris</t>
  </si>
  <si>
    <t>Motley</t>
  </si>
  <si>
    <t>Nacogdoches</t>
  </si>
  <si>
    <t>Navarro</t>
  </si>
  <si>
    <t>Newton</t>
  </si>
  <si>
    <t>Nolan</t>
  </si>
  <si>
    <t>Nueces</t>
  </si>
  <si>
    <t>Ochiltree</t>
  </si>
  <si>
    <t>Oldham</t>
  </si>
  <si>
    <t>Orange</t>
  </si>
  <si>
    <t>Palo Pinto</t>
  </si>
  <si>
    <t>Panola</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</si>
  <si>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</si>
  <si>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</si>
  <si>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</si>
  <si>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</si>
  <si>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</si>
  <si>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</si>
  <si>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</si>
  <si>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</si>
  <si>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</si>
  <si>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</si>
  <si>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</si>
  <si>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</si>
  <si>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</si>
  <si>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</si>
  <si>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</si>
  <si>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</si>
  <si>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</si>
  <si>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</si>
  <si>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</si>
  <si>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</si>
  <si>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</si>
  <si>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</si>
  <si>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</si>
  <si>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</si>
  <si>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</si>
  <si>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</si>
  <si>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</si>
  <si>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</si>
  <si>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</si>
  <si>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</si>
  <si>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</si>
  <si>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Sterling</t>
  </si>
  <si>
    <t>Stonewall</t>
  </si>
  <si>
    <t>Sutton</t>
  </si>
  <si>
    <t>Swisher</t>
  </si>
  <si>
    <t>Tarrant</t>
  </si>
  <si>
    <t>Taylor</t>
  </si>
  <si>
    <t>Terrell</t>
  </si>
  <si>
    <t>Terry</t>
  </si>
  <si>
    <t>Throckmorton</t>
  </si>
  <si>
    <t>Titus</t>
  </si>
  <si>
    <t>Tom Green</t>
  </si>
  <si>
    <t>Travis</t>
  </si>
  <si>
    <t>Trinity</t>
  </si>
  <si>
    <t>Tyler</t>
  </si>
  <si>
    <t>Upshur</t>
  </si>
  <si>
    <t>Upton</t>
  </si>
  <si>
    <t>Uvalde</t>
  </si>
  <si>
    <t>Val Verde</t>
  </si>
  <si>
    <t>Van Zandt</t>
  </si>
  <si>
    <t>Victoria</t>
  </si>
  <si>
    <t>Walker</t>
  </si>
  <si>
    <t>Waller</t>
  </si>
  <si>
    <t>Ward</t>
  </si>
  <si>
    <t>Washington</t>
  </si>
  <si>
    <t>Webb</t>
  </si>
  <si>
    <t>Wheeler</t>
  </si>
  <si>
    <t>Wichita</t>
  </si>
  <si>
    <t>Wilbarger</t>
  </si>
  <si>
    <t>Willacy</t>
  </si>
  <si>
    <t>Williamson</t>
  </si>
  <si>
    <t>Wilson</t>
  </si>
  <si>
    <t>Winkler</t>
  </si>
  <si>
    <t>Wise</t>
  </si>
  <si>
    <t>Wood</t>
  </si>
  <si>
    <t>Yoakum</t>
  </si>
  <si>
    <t>Young</t>
  </si>
  <si>
    <t>Zapata</t>
  </si>
  <si>
    <t>Bastrop   </t>
  </si>
  <si>
    <t>De Witt</t>
  </si>
  <si>
    <t>Kerr   </t>
  </si>
  <si>
    <t>Parker </t>
  </si>
  <si>
    <t>Wharton </t>
  </si>
  <si>
    <t xml:space="preserve">Zavala </t>
  </si>
  <si>
    <t>County 1 Served:</t>
  </si>
  <si>
    <t>County 2 Served:</t>
  </si>
  <si>
    <t>County 3 Served:</t>
  </si>
  <si>
    <t>County 4 Served:</t>
  </si>
  <si>
    <t>County 5 Served:</t>
  </si>
  <si>
    <t>County 6 Served:</t>
  </si>
  <si>
    <t>County 7 Served:</t>
  </si>
  <si>
    <t>County 8 Served:</t>
  </si>
  <si>
    <t>Counties</t>
  </si>
  <si>
    <t>N/A</t>
  </si>
  <si>
    <t>Applicant is a Victims Services Provider</t>
  </si>
  <si>
    <t>Applicant is a Faith-Based Organization</t>
  </si>
  <si>
    <t xml:space="preserve">*Applicant is responsible for contacting HUD to verify debarment status.  HUD is not required to notify debarred persons / entities of their status.  Search information at: https://www.sam.gov/portal/public/SAM/ </t>
  </si>
  <si>
    <t>Fiscal Year (FY) End Month</t>
  </si>
  <si>
    <t>Submit behind this tab an executed copy of a letter from the CoC Lead Agency which confirms that the Applicant consulted with the CoC in preparation of the ESG Application and that the CoC Lead Agency agrees that the Application meets the CoC priorities for serving persons experiencing homelessness and/or persons at-risk of homelessness.
A template letter is included as Attachment A to the ASPM and may be utilized by the CoC to satisfy this requirement.</t>
  </si>
  <si>
    <t>B. Title of person authorized to represent the Applicant and designated with signature authority to execute a Contract.</t>
  </si>
  <si>
    <t>C. Date the resolution was approved by the governing body of the organization.</t>
  </si>
  <si>
    <t>VOLUME 1 - TAB 3: CoC Consultation</t>
  </si>
  <si>
    <t>VOLUME 1 - TAB 4: RESOLUTION</t>
  </si>
  <si>
    <t>VOLUME 1 - TAB 6: ESG SERVICE AREA</t>
  </si>
  <si>
    <r>
      <t>B.</t>
    </r>
    <r>
      <rPr>
        <b/>
        <sz val="11"/>
        <color indexed="8"/>
        <rFont val="Calibri"/>
        <family val="2"/>
      </rPr>
      <t>    TERMINATION POLICY</t>
    </r>
  </si>
  <si>
    <t>OrgPhone</t>
  </si>
  <si>
    <t>OrgEmail</t>
  </si>
  <si>
    <t>OrgMailingAddress</t>
  </si>
  <si>
    <t>OrgMailingCity</t>
  </si>
  <si>
    <t>OrgMailingState</t>
  </si>
  <si>
    <t>OrgMailingZip</t>
  </si>
  <si>
    <t>OrgPHysicalAddress</t>
  </si>
  <si>
    <t>orgPhysicalCity</t>
  </si>
  <si>
    <t>OrgPHysicalState</t>
  </si>
  <si>
    <t>OrgPHysicalZip</t>
  </si>
  <si>
    <t>OrgName</t>
  </si>
  <si>
    <t>ContactFirstName</t>
  </si>
  <si>
    <t>ContactLastName</t>
  </si>
  <si>
    <t>ContactTitle</t>
  </si>
  <si>
    <t>OrgWebsite</t>
  </si>
  <si>
    <t>SigAuthFirstname</t>
  </si>
  <si>
    <t>SigAuthLastName</t>
  </si>
  <si>
    <t>SigAuthTitle</t>
  </si>
  <si>
    <t>SigAuthPhone</t>
  </si>
  <si>
    <t>SigAuthEmail</t>
  </si>
  <si>
    <t>ApplicantLegalForm</t>
  </si>
  <si>
    <t>BoardOfDirectors</t>
  </si>
  <si>
    <t>TINNumber</t>
  </si>
  <si>
    <t>IsHUB</t>
  </si>
  <si>
    <t>IsTaxExempt</t>
  </si>
  <si>
    <t>FyEndMonth</t>
  </si>
  <si>
    <t>FyEndDate</t>
  </si>
  <si>
    <t>EIUN</t>
  </si>
  <si>
    <t>WithSAMS</t>
  </si>
  <si>
    <t>SAMSExpDate</t>
  </si>
  <si>
    <t>IsVictimServices</t>
  </si>
  <si>
    <t>IsFaithBased</t>
  </si>
  <si>
    <t>delinquentOnTaxes</t>
  </si>
  <si>
    <t>DtaxExplain</t>
  </si>
  <si>
    <t>StateOrFedFindings</t>
  </si>
  <si>
    <t>Findingsexplain</t>
  </si>
  <si>
    <t>DelinquentOnDebt</t>
  </si>
  <si>
    <t>debtexplain</t>
  </si>
  <si>
    <t>Bankrupcty</t>
  </si>
  <si>
    <t>bankrupctyexplain</t>
  </si>
  <si>
    <t>Debarred</t>
  </si>
  <si>
    <t>debarredexplain</t>
  </si>
  <si>
    <t>TechnicalAssistance</t>
  </si>
  <si>
    <t>TAPRovider</t>
  </si>
  <si>
    <t>COC</t>
  </si>
  <si>
    <t>StreetOutreach</t>
  </si>
  <si>
    <t>StreetOutreachHMIS</t>
  </si>
  <si>
    <t>StreetOUtreachAdmin</t>
  </si>
  <si>
    <t>ES</t>
  </si>
  <si>
    <t>ESHMIS</t>
  </si>
  <si>
    <t>ESAdmin</t>
  </si>
  <si>
    <t xml:space="preserve">RRH </t>
  </si>
  <si>
    <t>RRHHMIS</t>
  </si>
  <si>
    <t>RRHAdmin</t>
  </si>
  <si>
    <t>HP</t>
  </si>
  <si>
    <t>HPHMIS</t>
  </si>
  <si>
    <t>HPAdmin</t>
  </si>
  <si>
    <t>MatchWaiver</t>
  </si>
  <si>
    <t>MatchAmt</t>
  </si>
  <si>
    <t>CountyServed1</t>
  </si>
  <si>
    <t>CountyServed2</t>
  </si>
  <si>
    <t>CountyServed3</t>
  </si>
  <si>
    <t>CountyServed4</t>
  </si>
  <si>
    <t>CountyServed5</t>
  </si>
  <si>
    <t>CountyServed6</t>
  </si>
  <si>
    <t>CountyServed7</t>
  </si>
  <si>
    <t>CountyServed8</t>
  </si>
  <si>
    <t>WrittenStandards24CFR</t>
  </si>
  <si>
    <t>WrittenStandardsChecklist</t>
  </si>
  <si>
    <t>TermPolicy</t>
  </si>
  <si>
    <t>TermPolicyCertification</t>
  </si>
  <si>
    <t>Submit behind this tab the Certification of Applicant.  The Certification of Applicant form is located as Attachment D to the Application Submission Procedures Manual. 
A separate attachment is required for all persons named as having authority to execute a contract as shown in Volume 1 - Tab 4 "Resolution".</t>
  </si>
  <si>
    <t>VOLUME 1 - TAB 8:  PREVIOUS PARTICIPATION</t>
  </si>
  <si>
    <t>Applicants must include the following item behind Tab 8 in the PDF file of this Application:</t>
  </si>
  <si>
    <t>VOLUME 1 - TAB 9: ADMINISTRATIVE FORMS</t>
  </si>
  <si>
    <t>VOLUME 1 - TAB 10: CERTIFICATION OF APPLICANT</t>
  </si>
  <si>
    <t>VOLUME 1 - TAB 7: WRITTEN STANDARDS AND TERMINATION POLICY</t>
  </si>
  <si>
    <t>TX-503 Austin/Travis County</t>
  </si>
  <si>
    <t>County 9 Served:</t>
  </si>
  <si>
    <t>County 10 Served:</t>
  </si>
  <si>
    <t>County 11 Served:</t>
  </si>
  <si>
    <t>County 12 Served:</t>
  </si>
  <si>
    <t>B. Documentation of the 9-digit Federal Tax Identification Number from the IRS and evidence of existing 501(c) status as applicable</t>
  </si>
  <si>
    <r>
      <t xml:space="preserve">C. Evidence of current registration in the System for Award Management (SAM).  
</t>
    </r>
    <r>
      <rPr>
        <i/>
        <sz val="10"/>
        <color indexed="8"/>
        <rFont val="Calibri"/>
        <family val="2"/>
      </rPr>
      <t>(This evidence may be in the form of a printed page from the SAM website which states both the name and UEIN number of the Applicant.)</t>
    </r>
  </si>
  <si>
    <r>
      <t>The following must be submitted to meet the Application threshold requirements. I</t>
    </r>
    <r>
      <rPr>
        <sz val="11"/>
        <color indexed="8"/>
        <rFont val="Calibri"/>
        <family val="2"/>
      </rPr>
      <t xml:space="preserve">nclude the required documentation in the PDF file of the Application, behind Tab 7. </t>
    </r>
  </si>
  <si>
    <t>https://www.hudexchange.info/resource/3141/part-58-environmental-review-exempt-or-censt-format/</t>
  </si>
  <si>
    <t>A. Environmental Review
for Activity/Project that is Exempt or
Categorically Excluded Not Subject to Section 58.5 
 - Required only for Units of General Local Government</t>
  </si>
  <si>
    <t>Yes</t>
  </si>
  <si>
    <t>No</t>
  </si>
  <si>
    <t>The Applicant’s written standards comply with the requirements of 24 CFR §576.400. Any occupancy standard set by the Subrecipient must not conflict with local regulations or Texas Property Code §92.010.</t>
  </si>
  <si>
    <t xml:space="preserve">A "Uniform Previous Participation" Form.  The form must be completed in its entirety.  Include each board member, individual with signature authority, executive director or elected official that represents the Applicant (as applicable), as well, each person/entity that has or will have a controlling interest or oversight in the contract, award, agreement or ownership transfer being considered. 
</t>
  </si>
  <si>
    <r>
      <t xml:space="preserve"> Applicant has submitted certification of compliance with written standards. The Written Standards Certification is </t>
    </r>
    <r>
      <rPr>
        <sz val="11"/>
        <rFont val="Calibri"/>
        <family val="2"/>
        <scheme val="minor"/>
      </rPr>
      <t>included as Attachment B</t>
    </r>
    <r>
      <rPr>
        <sz val="11"/>
        <color theme="1"/>
        <rFont val="Calibri"/>
        <family val="2"/>
        <scheme val="minor"/>
      </rPr>
      <t xml:space="preserve"> to ASPM.</t>
    </r>
  </si>
  <si>
    <t xml:space="preserve">Applicant plans to serve youth in foster care or extended foster care </t>
  </si>
  <si>
    <t xml:space="preserve">Provide the contact information for Applicant's staff person who is responsible for Application and Contract administration. </t>
  </si>
  <si>
    <t>VOLUME 1 - TAB 5: ESG FUNDING REQUEST</t>
  </si>
  <si>
    <t>HMIS and Admin Caps Calcs</t>
  </si>
  <si>
    <t>Activity</t>
  </si>
  <si>
    <t>HMIS Max</t>
  </si>
  <si>
    <t>Admin Max</t>
  </si>
  <si>
    <t>Allocation to CoC</t>
  </si>
  <si>
    <t xml:space="preserve">Contract funding limits include the funding request for all Program Participant services proposed in the Application, HMIS, and Administrative funds. Applicant must apply for an award amount of at least $50,000 and not more than $300,000 for all Program Participant services proposed in the Application. 
</t>
  </si>
  <si>
    <t>Street Outreach</t>
  </si>
  <si>
    <t>Funds awarded for HMIS are limited to 12 percent of the amount of funds awarded for Program Participant services.</t>
  </si>
  <si>
    <t>Emergency Shelter</t>
  </si>
  <si>
    <t>Administrative activities are limited to three percent of the amount of funds awarded for Program Participant services.</t>
  </si>
  <si>
    <t>Rapid Re-Housing</t>
  </si>
  <si>
    <t>B. AMOUNT OF TDHCA FUNDS REQUESTED</t>
  </si>
  <si>
    <t>Homeless Prevention</t>
  </si>
  <si>
    <t>Amounts requested for each component must equal the amount requested in the Volume 3-6 as applicable.</t>
  </si>
  <si>
    <t>Street Outreach Funds</t>
  </si>
  <si>
    <t>HMIS for Street Outreach</t>
  </si>
  <si>
    <t>Administration for Street Outreach</t>
  </si>
  <si>
    <t>Total Funds for Street Outreach</t>
  </si>
  <si>
    <t>Emergency Shelter Funds</t>
  </si>
  <si>
    <t>HMIS for Emergency Shelter</t>
  </si>
  <si>
    <t>Administration for Emergency Shelter</t>
  </si>
  <si>
    <t>Total Funds for Emergency Shelter</t>
  </si>
  <si>
    <t>Rapid Re-Housing Funds</t>
  </si>
  <si>
    <t>HMIS for Rapid Re-Housing</t>
  </si>
  <si>
    <t>Administration for Rapid Re-Housing</t>
  </si>
  <si>
    <t>Total Funds for Rapid Re-Housing</t>
  </si>
  <si>
    <t>Homeless Prevention Funds</t>
  </si>
  <si>
    <t>HMIS for Homeless Prevention</t>
  </si>
  <si>
    <t>Administration for Homeless Prevention</t>
  </si>
  <si>
    <t>Total Funds for Homeless Prevention</t>
  </si>
  <si>
    <t>Total Funds Requested</t>
  </si>
  <si>
    <t>Total Requested for Program Participant Services:</t>
  </si>
  <si>
    <t>Total Requested for HMIS:</t>
  </si>
  <si>
    <t>Total Requested for Administration:</t>
  </si>
  <si>
    <t>Requested Funds within Funding Limits:</t>
  </si>
  <si>
    <t>C. REQUEST FOR MATCH WAIVER</t>
  </si>
  <si>
    <t>D. Indirect Cost Rate</t>
  </si>
  <si>
    <t xml:space="preserve">Does the Applicant plan to charge an Indirect Cost Rate? </t>
  </si>
  <si>
    <t>ServeFosterCare</t>
  </si>
  <si>
    <t>IndirectCostCharge</t>
  </si>
  <si>
    <t>IndirectCostPct</t>
  </si>
  <si>
    <t>IndirectCostDeMinimis</t>
  </si>
  <si>
    <t>CountyServed9</t>
  </si>
  <si>
    <t>CountyServed10</t>
  </si>
  <si>
    <t>CountyServed11</t>
  </si>
  <si>
    <t>CountyServed12</t>
  </si>
  <si>
    <t>The Applicant’s policy for termination of assistance complies with the requirements of 24 CFR §576.402.</t>
  </si>
  <si>
    <t>Applicant has submitted certification of compliance with termination policy requirements. The Termination Policy Certification is included as Attachment C to the ASPM.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</si>
</sst>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_);[Red]\(&quot;$&quot;#,##0\)"/>
    <numFmt numFmtId="42" formatCode="_(&quot;$&quot;* #,##0_);_(&quot;$&quot;* \(#,##0\);_(&quot;$&quot;* &quot;-&quot;_);_(@_)"/>
    <numFmt numFmtId="44" formatCode="_(&quot;$&quot;* #,##0.00_);_(&quot;$&quot;* \(#,##0.00\);_(&quot;$&quot;* &quot;-&quot;??_);_(@_)"/>
    <numFmt numFmtId="164" formatCode="[&lt;=9999999]###\-####;\(###\)\ ###\-####"/>
    <numFmt numFmtId="165" formatCode="00000"/>
    <numFmt numFmtId="166" formatCode="&quot;$&quot;#,##0.00"/>
  </numFmts>
  <fonts count="20" x14ac:knownFonts="1">
    <font>
      <sz val="11"/>
      <color theme="1"/>
      <name val="Calibri"/>
      <family val="2"/>
      <scheme val="minor"/>
    </font>
    <font>
      <sz val="11"/>
      <color indexed="8"/>
      <name val="Calibri"/>
      <family val="2"/>
    </font>
    <font>
      <b/>
      <sz val="11"/>
      <color indexed="8"/>
      <name val="Calibri"/>
      <family val="2"/>
    </font>
    <font>
      <b/>
      <u/>
      <sz val="11"/>
      <color indexed="8"/>
      <name val="Calibri"/>
      <family val="2"/>
    </font>
    <font>
      <i/>
      <sz val="10"/>
      <color indexed="8"/>
      <name val="Calibri"/>
      <family val="2"/>
    </font>
    <font>
      <sz val="8"/>
      <color indexed="8"/>
      <name val="Calibri"/>
      <family val="2"/>
    </font>
    <font>
      <sz val="6"/>
      <color indexed="8"/>
      <name val="Calibri"/>
      <family val="2"/>
    </font>
    <font>
      <sz val="11"/>
      <color theme="0"/>
      <name val="Calibri"/>
      <family val="2"/>
      <scheme val="minor"/>
    </font>
    <font>
      <u/>
      <sz val="11"/>
      <color theme="10"/>
      <name val="Calibri"/>
      <family val="2"/>
    </font>
    <font>
      <b/>
      <sz val="11"/>
      <color theme="1"/>
      <name val="Calibri"/>
      <family val="2"/>
      <scheme val="minor"/>
    </font>
    <font>
      <sz val="11"/>
      <name val="Calibri"/>
      <family val="2"/>
      <scheme val="minor"/>
    </font>
    <font>
      <sz val="2"/>
      <color theme="0"/>
      <name val="Calibri"/>
      <family val="2"/>
      <scheme val="minor"/>
    </font>
    <font>
      <u/>
      <sz val="11"/>
      <name val="Calibri"/>
      <family val="2"/>
      <scheme val="minor"/>
    </font>
    <font>
      <u/>
      <sz val="2"/>
      <color theme="0"/>
      <name val="Calibri"/>
      <family val="2"/>
      <scheme val="minor"/>
    </font>
    <font>
      <b/>
      <sz val="12"/>
      <color theme="1"/>
      <name val="Calibri"/>
      <family val="2"/>
      <scheme val="minor"/>
    </font>
    <font>
      <b/>
      <sz val="10"/>
      <color theme="1"/>
      <name val="Calibri"/>
      <family val="2"/>
      <scheme val="minor"/>
    </font>
    <font>
      <sz val="11"/>
      <color theme="1"/>
      <name val="Calibri"/>
      <family val="2"/>
    </font>
    <font>
      <b/>
      <sz val="11"/>
      <name val="Calibri"/>
      <family val="2"/>
      <scheme val="minor"/>
    </font>
    <font>
      <sz val="12"/>
      <color theme="1"/>
      <name val="Calibri"/>
      <family val="2"/>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s>
  <borders count="36">
    <border>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8" fillId="0" borderId="0" applyNumberFormat="0" applyFill="0" applyBorder="0" applyAlignment="0" applyProtection="0">
      <alignment vertical="top"/>
      <protection locked="0"/>
    </xf>
    <xf numFmtId="44" fontId="19" fillId="0" borderId="0" applyFont="0" applyFill="0" applyBorder="0" applyAlignment="0" applyProtection="0"/>
    <xf numFmtId="9" fontId="19" fillId="0" borderId="0" applyFont="0" applyFill="0" applyBorder="0" applyAlignment="0" applyProtection="0"/>
  </cellStyleXfs>
  <cellXfs count="280">
    <xf numFmtId="0" fontId="0" fillId="0" borderId="0" xfId="0"/>
    <xf numFmtId="0" fontId="10" fillId="0" borderId="0" xfId="0" applyFont="1" applyProtection="1"/>
    <xf numFmtId="0" fontId="7" fillId="0" borderId="0" xfId="0" applyFont="1"/>
    <xf numFmtId="0" fontId="9" fillId="0" borderId="0" xfId="0" applyFont="1"/>
    <xf numFmtId="0" fontId="11" fillId="0" borderId="0" xfId="0" applyFont="1" applyProtection="1"/>
    <xf numFmtId="0" fontId="8" fillId="0" borderId="0" xfId="1" applyAlignment="1" applyProtection="1"/>
    <xf numFmtId="0" fontId="0" fillId="2" borderId="0" xfId="0" applyFont="1" applyFill="1" applyBorder="1" applyProtection="1"/>
    <xf numFmtId="49" fontId="10" fillId="2" borderId="0" xfId="0" applyNumberFormat="1" applyFont="1" applyFill="1" applyBorder="1" applyProtection="1"/>
    <xf numFmtId="0" fontId="7" fillId="2" borderId="0" xfId="0" applyFont="1" applyFill="1" applyBorder="1" applyProtection="1"/>
    <xf numFmtId="49" fontId="7" fillId="2" borderId="0" xfId="0" applyNumberFormat="1" applyFont="1" applyFill="1" applyBorder="1" applyProtection="1"/>
    <xf numFmtId="0" fontId="9" fillId="0" borderId="0" xfId="0" applyFont="1" applyProtection="1"/>
    <xf numFmtId="0" fontId="10" fillId="2" borderId="0" xfId="0" applyFont="1" applyFill="1" applyBorder="1" applyProtection="1"/>
    <xf numFmtId="0" fontId="12" fillId="0" borderId="0" xfId="1" applyFont="1" applyAlignment="1" applyProtection="1"/>
    <xf numFmtId="0" fontId="0" fillId="2" borderId="0" xfId="0" applyFont="1" applyFill="1" applyProtection="1"/>
    <xf numFmtId="0" fontId="0" fillId="0" borderId="0" xfId="0" applyFont="1"/>
    <xf numFmtId="0" fontId="0" fillId="0" borderId="6" xfId="0" applyBorder="1" applyProtection="1"/>
    <xf numFmtId="0" fontId="0" fillId="0" borderId="2" xfId="0" applyBorder="1" applyAlignment="1" applyProtection="1">
      <alignment wrapText="1"/>
    </xf>
    <xf numFmtId="0" fontId="0" fillId="0" borderId="0" xfId="0" applyFont="1" applyProtection="1"/>
    <xf numFmtId="0" fontId="13" fillId="0" borderId="0" xfId="1" applyFont="1" applyAlignment="1" applyProtection="1"/>
    <xf numFmtId="0" fontId="14" fillId="0" borderId="0" xfId="0" applyFont="1" applyFill="1" applyBorder="1" applyAlignment="1" applyProtection="1">
      <alignment horizontal="center"/>
    </xf>
    <xf numFmtId="0" fontId="0" fillId="0" borderId="9" xfId="0" applyFont="1" applyBorder="1" applyProtection="1"/>
    <xf numFmtId="0" fontId="14" fillId="0" borderId="0" xfId="0" applyFont="1" applyFill="1" applyBorder="1" applyAlignment="1">
      <alignment horizontal="center" vertical="center"/>
    </xf>
    <xf numFmtId="0" fontId="0" fillId="0" borderId="0" xfId="0" applyFont="1" applyAlignment="1">
      <alignment horizontal="justify"/>
    </xf>
    <xf numFmtId="0" fontId="0" fillId="0" borderId="0" xfId="0" applyFont="1" applyProtection="1"/>
    <xf numFmtId="0" fontId="0" fillId="0" borderId="0" xfId="0" applyFont="1" applyProtection="1"/>
    <xf numFmtId="0" fontId="0" fillId="0" borderId="0" xfId="0" applyFont="1" applyAlignment="1" applyProtection="1">
      <alignment horizontal="left" wrapText="1"/>
    </xf>
    <xf numFmtId="0" fontId="0" fillId="0" borderId="9" xfId="0" applyFont="1" applyBorder="1"/>
    <xf numFmtId="0" fontId="0" fillId="0" borderId="0" xfId="0" applyFont="1"/>
    <xf numFmtId="0" fontId="0" fillId="0" borderId="0" xfId="0" applyFont="1" applyAlignment="1">
      <alignment horizontal="center"/>
    </xf>
    <xf numFmtId="0" fontId="0" fillId="0" borderId="0" xfId="0" applyFont="1" applyAlignment="1">
      <alignment horizontal="left" vertical="center"/>
    </xf>
    <xf numFmtId="0" fontId="0" fillId="0" borderId="0" xfId="0"/>
    <xf numFmtId="0" fontId="0" fillId="0" borderId="0" xfId="0" applyAlignment="1"/>
    <xf numFmtId="0" fontId="8" fillId="0" borderId="0" xfId="1" applyAlignment="1" applyProtection="1"/>
    <xf numFmtId="0" fontId="0" fillId="0" borderId="0" xfId="0" applyBorder="1" applyAlignment="1">
      <alignment wrapText="1"/>
    </xf>
    <xf numFmtId="0" fontId="0" fillId="0" borderId="0" xfId="0"/>
    <xf numFmtId="0" fontId="10" fillId="0" borderId="0" xfId="0" applyFont="1" applyAlignment="1">
      <alignment vertical="top" wrapText="1"/>
    </xf>
    <xf numFmtId="0" fontId="0" fillId="0" borderId="0" xfId="0" applyBorder="1" applyAlignment="1">
      <alignment wrapText="1"/>
    </xf>
    <xf numFmtId="0" fontId="9" fillId="0" borderId="0" xfId="0" applyFont="1" applyAlignment="1">
      <alignment horizontal="left" wrapText="1"/>
    </xf>
    <xf numFmtId="0" fontId="0" fillId="0" borderId="0" xfId="0" applyFont="1" applyAlignment="1"/>
    <xf numFmtId="0" fontId="0" fillId="0" borderId="0" xfId="0" applyFont="1" applyProtection="1"/>
    <xf numFmtId="0" fontId="0" fillId="0" borderId="0" xfId="0" applyFont="1"/>
    <xf numFmtId="0" fontId="0" fillId="0" borderId="9" xfId="0" applyFont="1" applyBorder="1" applyAlignment="1">
      <alignment wrapText="1"/>
    </xf>
    <xf numFmtId="0" fontId="0" fillId="0" borderId="0" xfId="0" applyFont="1" applyAlignment="1">
      <alignment horizontal="justify"/>
    </xf>
    <xf numFmtId="0" fontId="0" fillId="0" borderId="0" xfId="0" applyFont="1" applyAlignment="1">
      <alignment wrapText="1"/>
    </xf>
    <xf numFmtId="0" fontId="0" fillId="0" borderId="0" xfId="0" applyFont="1" applyAlignment="1">
      <alignment horizontal="left" indent="1"/>
    </xf>
    <xf numFmtId="0" fontId="14" fillId="0" borderId="0" xfId="0" applyFont="1" applyFill="1" applyBorder="1" applyAlignment="1" applyProtection="1">
      <alignment horizontal="left"/>
    </xf>
    <xf numFmtId="0" fontId="0" fillId="2" borderId="10" xfId="0" applyFont="1" applyFill="1" applyBorder="1" applyAlignment="1" applyProtection="1"/>
    <xf numFmtId="49" fontId="10" fillId="0" borderId="0" xfId="0" applyNumberFormat="1" applyFont="1" applyFill="1" applyBorder="1" applyAlignment="1" applyProtection="1">
      <alignment horizontal="left"/>
      <protection locked="0"/>
    </xf>
    <xf numFmtId="0" fontId="0" fillId="0" borderId="13" xfId="0" applyFont="1" applyBorder="1" applyProtection="1"/>
    <xf numFmtId="0" fontId="0" fillId="0" borderId="14" xfId="0" applyFont="1" applyBorder="1" applyProtection="1"/>
    <xf numFmtId="49" fontId="10" fillId="0" borderId="15" xfId="0" applyNumberFormat="1" applyFont="1" applyFill="1" applyBorder="1" applyAlignment="1" applyProtection="1">
      <alignment horizontal="left"/>
      <protection locked="0"/>
    </xf>
    <xf numFmtId="0" fontId="10" fillId="0" borderId="16" xfId="0" applyFont="1" applyBorder="1" applyProtection="1"/>
    <xf numFmtId="0" fontId="10" fillId="0" borderId="13" xfId="0" applyFont="1" applyBorder="1" applyProtection="1"/>
    <xf numFmtId="0" fontId="0" fillId="2" borderId="10" xfId="0" applyFill="1" applyBorder="1" applyAlignment="1" applyProtection="1"/>
    <xf numFmtId="0" fontId="0" fillId="0" borderId="0" xfId="0" applyFont="1" applyBorder="1" applyProtection="1"/>
    <xf numFmtId="0" fontId="0" fillId="0" borderId="10" xfId="0" applyBorder="1" applyAlignment="1">
      <alignment horizontal="left"/>
    </xf>
    <xf numFmtId="0" fontId="0" fillId="0" borderId="0" xfId="0" applyFont="1" applyAlignment="1">
      <alignment horizontal="left" indent="1"/>
    </xf>
    <xf numFmtId="0" fontId="0" fillId="0" borderId="0" xfId="0" applyFont="1" applyAlignment="1">
      <alignment horizontal="justify"/>
    </xf>
    <xf numFmtId="0" fontId="0" fillId="0" borderId="0" xfId="0" applyFont="1" applyAlignment="1">
      <alignment wrapText="1"/>
    </xf>
    <xf numFmtId="0" fontId="0" fillId="0" borderId="10" xfId="0" applyFont="1" applyBorder="1" applyProtection="1"/>
    <xf numFmtId="0" fontId="0" fillId="0" borderId="2" xfId="0" applyFont="1" applyBorder="1" applyProtection="1"/>
    <xf numFmtId="0" fontId="0" fillId="0" borderId="0" xfId="0" applyAlignment="1">
      <alignment wrapText="1"/>
    </xf>
    <xf numFmtId="0" fontId="0" fillId="0" borderId="0" xfId="0" applyFont="1" applyAlignment="1">
      <alignment wrapText="1"/>
    </xf>
    <xf numFmtId="0" fontId="0" fillId="0" borderId="0" xfId="0" applyAlignment="1">
      <alignment vertical="top" wrapText="1"/>
    </xf>
    <xf numFmtId="0" fontId="10" fillId="0" borderId="20" xfId="0" applyFont="1" applyBorder="1" applyAlignment="1" applyProtection="1">
      <alignment horizontal="left" vertical="top" wrapText="1"/>
    </xf>
    <xf numFmtId="0" fontId="0" fillId="0" borderId="22" xfId="0" applyBorder="1"/>
    <xf numFmtId="0" fontId="0" fillId="0" borderId="18" xfId="0" applyBorder="1"/>
    <xf numFmtId="0" fontId="0" fillId="0" borderId="23" xfId="0" applyBorder="1"/>
    <xf numFmtId="0" fontId="0" fillId="0" borderId="9" xfId="0" applyBorder="1"/>
    <xf numFmtId="0" fontId="0" fillId="0" borderId="9" xfId="0" applyFont="1" applyFill="1" applyBorder="1" applyProtection="1"/>
    <xf numFmtId="49" fontId="0" fillId="0" borderId="9" xfId="0" applyNumberFormat="1" applyFont="1" applyFill="1" applyBorder="1" applyProtection="1">
      <protection locked="0"/>
    </xf>
    <xf numFmtId="0" fontId="0" fillId="0" borderId="9" xfId="0" applyFill="1" applyBorder="1" applyAlignment="1">
      <alignment horizontal="left" vertical="top" wrapText="1"/>
    </xf>
    <xf numFmtId="0" fontId="0" fillId="0" borderId="0" xfId="0" applyAlignment="1">
      <alignment wrapText="1"/>
    </xf>
    <xf numFmtId="49" fontId="0" fillId="4" borderId="7" xfId="0" applyNumberFormat="1" applyFont="1" applyFill="1" applyBorder="1" applyProtection="1">
      <protection locked="0"/>
    </xf>
    <xf numFmtId="49" fontId="0" fillId="4" borderId="3" xfId="0" applyNumberFormat="1" applyFont="1" applyFill="1" applyBorder="1" applyProtection="1">
      <protection locked="0"/>
    </xf>
    <xf numFmtId="49" fontId="0" fillId="4" borderId="19" xfId="0" applyNumberFormat="1" applyFont="1" applyFill="1" applyBorder="1" applyProtection="1">
      <protection locked="0"/>
    </xf>
    <xf numFmtId="49" fontId="0" fillId="0" borderId="0" xfId="0" applyNumberFormat="1"/>
    <xf numFmtId="0" fontId="0" fillId="0" borderId="0" xfId="0" applyNumberFormat="1"/>
    <xf numFmtId="1" fontId="0" fillId="0" borderId="0" xfId="0" applyNumberFormat="1"/>
    <xf numFmtId="42" fontId="0" fillId="0" borderId="0" xfId="0" applyNumberFormat="1"/>
    <xf numFmtId="6" fontId="18" fillId="0" borderId="24" xfId="0" applyNumberFormat="1" applyFont="1" applyBorder="1" applyAlignment="1">
      <alignment horizontal="right" vertical="center" wrapText="1"/>
    </xf>
    <xf numFmtId="6" fontId="18" fillId="0" borderId="25" xfId="0" applyNumberFormat="1" applyFont="1" applyBorder="1" applyAlignment="1">
      <alignment horizontal="right" vertical="center" wrapText="1"/>
    </xf>
    <xf numFmtId="0" fontId="0" fillId="0" borderId="6" xfId="0" applyFill="1" applyBorder="1"/>
    <xf numFmtId="0" fontId="0" fillId="0" borderId="2" xfId="0" applyFont="1" applyBorder="1" applyAlignment="1" applyProtection="1">
      <alignment wrapText="1"/>
    </xf>
    <xf numFmtId="0" fontId="0" fillId="0" borderId="0" xfId="0" applyFont="1" applyBorder="1" applyProtection="1"/>
    <xf numFmtId="0" fontId="0" fillId="0" borderId="0" xfId="0" applyFont="1" applyBorder="1" applyProtection="1"/>
    <xf numFmtId="0" fontId="0" fillId="0" borderId="0" xfId="0" applyFont="1" applyFill="1" applyProtection="1"/>
    <xf numFmtId="0" fontId="0" fillId="2" borderId="0" xfId="0" applyFill="1" applyBorder="1" applyAlignment="1" applyProtection="1"/>
    <xf numFmtId="49" fontId="10" fillId="0" borderId="29" xfId="0" applyNumberFormat="1" applyFont="1" applyFill="1" applyBorder="1" applyAlignment="1" applyProtection="1">
      <alignment horizontal="left"/>
      <protection locked="0"/>
    </xf>
    <xf numFmtId="42" fontId="17" fillId="5" borderId="0" xfId="0" applyNumberFormat="1" applyFont="1" applyFill="1" applyBorder="1" applyAlignment="1" applyProtection="1">
      <alignment horizontal="left"/>
    </xf>
    <xf numFmtId="166" fontId="17" fillId="5" borderId="0" xfId="0" applyNumberFormat="1" applyFont="1" applyFill="1" applyBorder="1" applyAlignment="1" applyProtection="1">
      <alignment horizontal="left"/>
    </xf>
    <xf numFmtId="0" fontId="0" fillId="0" borderId="0" xfId="0" applyBorder="1" applyAlignment="1">
      <alignment horizontal="left"/>
    </xf>
    <xf numFmtId="0" fontId="0" fillId="0" borderId="29" xfId="0" applyFont="1" applyBorder="1" applyProtection="1"/>
    <xf numFmtId="44" fontId="0" fillId="0" borderId="0" xfId="0" applyNumberFormat="1" applyFont="1" applyBorder="1" applyProtection="1"/>
    <xf numFmtId="44" fontId="0" fillId="0" borderId="13" xfId="0" applyNumberFormat="1" applyFont="1" applyBorder="1" applyProtection="1"/>
    <xf numFmtId="0" fontId="0" fillId="0" borderId="30" xfId="0" applyFont="1" applyBorder="1" applyProtection="1"/>
    <xf numFmtId="0" fontId="10" fillId="0" borderId="32" xfId="0" applyFont="1" applyBorder="1" applyAlignment="1" applyProtection="1">
      <alignment horizontal="center" wrapText="1"/>
    </xf>
    <xf numFmtId="0" fontId="10" fillId="0" borderId="33" xfId="0" applyFont="1" applyBorder="1" applyAlignment="1" applyProtection="1">
      <alignment horizontal="center" wrapText="1"/>
    </xf>
    <xf numFmtId="0" fontId="0" fillId="0" borderId="33" xfId="0" applyFont="1" applyBorder="1" applyAlignment="1" applyProtection="1">
      <alignment horizontal="center" wrapText="1"/>
    </xf>
    <xf numFmtId="42" fontId="10" fillId="4" borderId="34" xfId="2" applyNumberFormat="1" applyFont="1" applyFill="1" applyBorder="1" applyProtection="1">
      <protection locked="0"/>
    </xf>
    <xf numFmtId="42" fontId="10" fillId="4" borderId="35" xfId="2" applyNumberFormat="1" applyFont="1" applyFill="1" applyBorder="1" applyProtection="1">
      <protection locked="0"/>
    </xf>
    <xf numFmtId="42" fontId="10" fillId="4" borderId="19" xfId="2" applyNumberFormat="1" applyFont="1" applyFill="1" applyBorder="1" applyProtection="1">
      <protection locked="0"/>
    </xf>
    <xf numFmtId="44" fontId="10" fillId="0" borderId="2" xfId="2" applyFont="1" applyFill="1" applyBorder="1" applyAlignment="1" applyProtection="1">
      <alignment horizontal="center" vertical="center"/>
      <protection locked="0"/>
    </xf>
    <xf numFmtId="44" fontId="10" fillId="0" borderId="10" xfId="2" applyFont="1" applyFill="1" applyBorder="1" applyAlignment="1" applyProtection="1">
      <alignment horizontal="center" vertical="center"/>
      <protection locked="0"/>
    </xf>
    <xf numFmtId="44" fontId="17" fillId="0" borderId="10" xfId="2" applyFont="1" applyFill="1" applyBorder="1" applyAlignment="1" applyProtection="1">
      <alignment horizontal="center" vertical="center" wrapText="1"/>
      <protection locked="0"/>
    </xf>
    <xf numFmtId="0" fontId="10" fillId="0" borderId="0" xfId="0" applyFont="1" applyBorder="1" applyProtection="1"/>
    <xf numFmtId="44" fontId="7" fillId="0" borderId="2" xfId="0" applyNumberFormat="1" applyFont="1" applyBorder="1" applyProtection="1">
      <protection hidden="1"/>
    </xf>
    <xf numFmtId="44" fontId="7" fillId="0" borderId="0" xfId="0" applyNumberFormat="1" applyFont="1" applyBorder="1" applyProtection="1">
      <protection hidden="1"/>
    </xf>
    <xf numFmtId="0" fontId="17" fillId="0" borderId="0" xfId="0" applyFont="1" applyBorder="1" applyAlignment="1" applyProtection="1">
      <alignment horizontal="right"/>
    </xf>
    <xf numFmtId="0" fontId="9" fillId="0" borderId="0" xfId="0" applyFont="1" applyBorder="1" applyAlignment="1">
      <alignment horizontal="right"/>
    </xf>
    <xf numFmtId="0" fontId="17" fillId="0" borderId="0" xfId="0" applyFont="1" applyBorder="1" applyAlignment="1" applyProtection="1">
      <alignment horizontal="right" shrinkToFit="1"/>
    </xf>
    <xf numFmtId="0" fontId="10" fillId="0" borderId="19" xfId="0" applyFont="1" applyBorder="1" applyAlignment="1" applyProtection="1">
      <alignment vertical="top"/>
    </xf>
    <xf numFmtId="0" fontId="10" fillId="0" borderId="19" xfId="0" applyFont="1" applyBorder="1" applyAlignment="1" applyProtection="1">
      <alignment horizontal="center" vertical="top"/>
    </xf>
    <xf numFmtId="0" fontId="0" fillId="0" borderId="19" xfId="0" applyBorder="1" applyAlignment="1">
      <alignment vertical="top"/>
    </xf>
    <xf numFmtId="0" fontId="0" fillId="0" borderId="11" xfId="0" applyBorder="1" applyAlignment="1">
      <alignment vertical="top"/>
    </xf>
    <xf numFmtId="0" fontId="0" fillId="0" borderId="0" xfId="0" applyBorder="1" applyAlignment="1">
      <alignment vertical="top"/>
    </xf>
    <xf numFmtId="0" fontId="0" fillId="0" borderId="1" xfId="0" applyBorder="1" applyAlignment="1">
      <alignment vertical="top"/>
    </xf>
    <xf numFmtId="0" fontId="17" fillId="0" borderId="9" xfId="0" applyNumberFormat="1" applyFont="1" applyFill="1" applyBorder="1" applyAlignment="1" applyProtection="1">
      <protection locked="0"/>
    </xf>
    <xf numFmtId="0" fontId="17" fillId="0" borderId="8" xfId="0" applyNumberFormat="1" applyFont="1" applyFill="1" applyBorder="1" applyAlignment="1" applyProtection="1">
      <protection locked="0"/>
    </xf>
    <xf numFmtId="0" fontId="10" fillId="0" borderId="20" xfId="0" applyFont="1" applyBorder="1" applyAlignment="1" applyProtection="1">
      <alignment horizontal="center" wrapText="1"/>
    </xf>
    <xf numFmtId="0" fontId="17" fillId="0" borderId="10" xfId="0" applyFont="1" applyBorder="1" applyAlignment="1" applyProtection="1">
      <alignment horizontal="right" shrinkToFit="1"/>
    </xf>
    <xf numFmtId="0" fontId="0" fillId="0" borderId="0" xfId="0" applyFont="1" applyFill="1" applyBorder="1" applyProtection="1"/>
    <xf numFmtId="0" fontId="17" fillId="0" borderId="0" xfId="0" applyNumberFormat="1" applyFont="1" applyFill="1" applyBorder="1" applyAlignment="1" applyProtection="1">
      <protection locked="0"/>
    </xf>
    <xf numFmtId="42" fontId="9" fillId="3" borderId="22" xfId="2" applyNumberFormat="1" applyFont="1" applyFill="1" applyBorder="1" applyProtection="1"/>
    <xf numFmtId="42" fontId="9" fillId="3" borderId="6" xfId="2" applyNumberFormat="1" applyFont="1" applyFill="1" applyBorder="1" applyProtection="1"/>
    <xf numFmtId="42" fontId="9" fillId="3" borderId="10" xfId="2" applyNumberFormat="1" applyFont="1" applyFill="1" applyBorder="1" applyAlignment="1" applyProtection="1">
      <alignment horizontal="center" vertical="center"/>
    </xf>
    <xf numFmtId="42" fontId="9" fillId="3" borderId="10" xfId="0" applyNumberFormat="1" applyFont="1" applyFill="1" applyBorder="1" applyProtection="1"/>
    <xf numFmtId="0" fontId="0" fillId="0" borderId="0" xfId="0" applyAlignment="1">
      <alignment wrapText="1"/>
    </xf>
    <xf numFmtId="14" fontId="0" fillId="0" borderId="0" xfId="0" applyNumberFormat="1"/>
    <xf numFmtId="0" fontId="0" fillId="0" borderId="0" xfId="0" applyProtection="1">
      <protection hidden="1"/>
    </xf>
    <xf numFmtId="0" fontId="0" fillId="0" borderId="9" xfId="0" applyBorder="1" applyProtection="1">
      <protection hidden="1"/>
    </xf>
    <xf numFmtId="42" fontId="10" fillId="4" borderId="2" xfId="2" applyNumberFormat="1" applyFont="1" applyFill="1" applyBorder="1" applyProtection="1">
      <protection locked="0"/>
    </xf>
    <xf numFmtId="9" fontId="10" fillId="4" borderId="10" xfId="3" applyFont="1" applyFill="1" applyBorder="1" applyProtection="1">
      <protection locked="0"/>
    </xf>
    <xf numFmtId="0" fontId="17" fillId="4" borderId="10" xfId="0" applyNumberFormat="1" applyFont="1" applyFill="1" applyBorder="1" applyAlignment="1" applyProtection="1">
      <alignment wrapText="1"/>
      <protection locked="0"/>
    </xf>
    <xf numFmtId="0" fontId="17" fillId="4" borderId="7" xfId="0" applyNumberFormat="1" applyFont="1" applyFill="1" applyBorder="1" applyAlignment="1" applyProtection="1">
      <alignment wrapText="1"/>
      <protection locked="0"/>
    </xf>
    <xf numFmtId="9" fontId="0" fillId="0" borderId="0" xfId="0" applyNumberFormat="1"/>
    <xf numFmtId="49" fontId="10" fillId="4" borderId="2" xfId="0" applyNumberFormat="1" applyFont="1" applyFill="1" applyBorder="1" applyAlignment="1" applyProtection="1">
      <alignment wrapText="1"/>
      <protection locked="0"/>
    </xf>
    <xf numFmtId="0" fontId="0" fillId="2" borderId="6" xfId="0" applyFont="1" applyFill="1" applyBorder="1" applyProtection="1"/>
    <xf numFmtId="0" fontId="0" fillId="2" borderId="9" xfId="0" applyFont="1" applyFill="1" applyBorder="1" applyProtection="1"/>
    <xf numFmtId="49" fontId="10" fillId="4" borderId="9" xfId="0" applyNumberFormat="1" applyFont="1" applyFill="1" applyBorder="1" applyAlignment="1" applyProtection="1">
      <alignment horizontal="left"/>
      <protection locked="0"/>
    </xf>
    <xf numFmtId="49" fontId="10" fillId="4" borderId="8" xfId="0" applyNumberFormat="1" applyFont="1" applyFill="1" applyBorder="1" applyAlignment="1" applyProtection="1">
      <alignment horizontal="left"/>
      <protection locked="0"/>
    </xf>
    <xf numFmtId="0" fontId="0" fillId="2" borderId="2" xfId="0" applyFill="1" applyBorder="1" applyProtection="1"/>
    <xf numFmtId="0" fontId="0" fillId="2" borderId="10" xfId="0" applyFont="1" applyFill="1" applyBorder="1" applyProtection="1"/>
    <xf numFmtId="164" fontId="10" fillId="4" borderId="10" xfId="0" applyNumberFormat="1" applyFont="1" applyFill="1" applyBorder="1" applyAlignment="1" applyProtection="1">
      <alignment horizontal="left"/>
      <protection locked="0"/>
    </xf>
    <xf numFmtId="164" fontId="10" fillId="4" borderId="7" xfId="0" applyNumberFormat="1" applyFont="1" applyFill="1" applyBorder="1" applyAlignment="1" applyProtection="1">
      <alignment horizontal="left"/>
      <protection locked="0"/>
    </xf>
    <xf numFmtId="0" fontId="0" fillId="2" borderId="2" xfId="0" applyFont="1" applyFill="1" applyBorder="1" applyProtection="1"/>
    <xf numFmtId="49" fontId="10" fillId="4" borderId="10" xfId="0" applyNumberFormat="1" applyFont="1" applyFill="1" applyBorder="1" applyAlignment="1" applyProtection="1">
      <alignment horizontal="left"/>
      <protection locked="0"/>
    </xf>
    <xf numFmtId="49" fontId="10" fillId="4" borderId="7" xfId="0" applyNumberFormat="1" applyFont="1" applyFill="1" applyBorder="1" applyAlignment="1" applyProtection="1">
      <alignment horizontal="left"/>
      <protection locked="0"/>
    </xf>
    <xf numFmtId="0" fontId="14" fillId="3" borderId="3" xfId="0" applyFont="1" applyFill="1" applyBorder="1" applyAlignment="1" applyProtection="1">
      <alignment horizontal="center"/>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9" fillId="0" borderId="0" xfId="0" applyFont="1" applyBorder="1" applyAlignment="1" applyProtection="1">
      <alignment wrapText="1"/>
    </xf>
    <xf numFmtId="165" fontId="10" fillId="4" borderId="9" xfId="0" applyNumberFormat="1" applyFont="1" applyFill="1" applyBorder="1" applyAlignment="1" applyProtection="1">
      <alignment horizontal="left"/>
      <protection locked="0"/>
    </xf>
    <xf numFmtId="165" fontId="10" fillId="4" borderId="8" xfId="0" applyNumberFormat="1" applyFont="1" applyFill="1" applyBorder="1" applyAlignment="1" applyProtection="1">
      <alignment horizontal="left"/>
      <protection locked="0"/>
    </xf>
    <xf numFmtId="0" fontId="0" fillId="0" borderId="12" xfId="0" applyFont="1" applyBorder="1" applyAlignment="1" applyProtection="1">
      <alignment horizontal="left"/>
    </xf>
    <xf numFmtId="0" fontId="0" fillId="0" borderId="4" xfId="0" applyFont="1" applyBorder="1" applyAlignment="1" applyProtection="1">
      <alignment horizontal="left"/>
    </xf>
    <xf numFmtId="49" fontId="10" fillId="4" borderId="4" xfId="0" applyNumberFormat="1" applyFont="1" applyFill="1" applyBorder="1" applyAlignment="1" applyProtection="1">
      <alignment horizontal="left"/>
      <protection locked="0"/>
    </xf>
    <xf numFmtId="49" fontId="10" fillId="4" borderId="5" xfId="0" applyNumberFormat="1" applyFont="1" applyFill="1" applyBorder="1" applyAlignment="1" applyProtection="1">
      <alignment horizontal="left"/>
      <protection locked="0"/>
    </xf>
    <xf numFmtId="0" fontId="0" fillId="0" borderId="2" xfId="0" applyBorder="1" applyProtection="1"/>
    <xf numFmtId="0" fontId="0" fillId="0" borderId="10" xfId="0" applyFont="1" applyBorder="1" applyProtection="1"/>
    <xf numFmtId="1" fontId="10" fillId="4" borderId="4" xfId="0" applyNumberFormat="1" applyFont="1" applyFill="1" applyBorder="1" applyAlignment="1" applyProtection="1">
      <alignment horizontal="left"/>
      <protection locked="0"/>
    </xf>
    <xf numFmtId="1" fontId="10" fillId="4" borderId="5" xfId="0" applyNumberFormat="1" applyFont="1" applyFill="1" applyBorder="1" applyAlignment="1" applyProtection="1">
      <alignment horizontal="left"/>
      <protection locked="0"/>
    </xf>
    <xf numFmtId="0" fontId="0" fillId="0" borderId="2" xfId="0" applyFont="1" applyBorder="1" applyAlignment="1" applyProtection="1">
      <alignment wrapText="1"/>
    </xf>
    <xf numFmtId="0" fontId="0" fillId="0" borderId="10" xfId="0" applyFont="1" applyBorder="1" applyAlignment="1" applyProtection="1">
      <alignment wrapText="1"/>
    </xf>
    <xf numFmtId="0" fontId="0" fillId="0" borderId="2" xfId="0" applyFont="1" applyBorder="1" applyAlignment="1" applyProtection="1">
      <alignment horizontal="left" wrapText="1"/>
    </xf>
    <xf numFmtId="0" fontId="0" fillId="0" borderId="10" xfId="0" applyFont="1" applyBorder="1" applyAlignment="1" applyProtection="1">
      <alignment horizontal="left" wrapText="1"/>
    </xf>
    <xf numFmtId="0" fontId="0" fillId="0" borderId="2" xfId="0" applyFont="1" applyBorder="1" applyProtection="1"/>
    <xf numFmtId="14" fontId="10" fillId="4" borderId="4" xfId="0" applyNumberFormat="1" applyFont="1" applyFill="1" applyBorder="1" applyAlignment="1" applyProtection="1">
      <alignment horizontal="left"/>
      <protection locked="0"/>
    </xf>
    <xf numFmtId="14" fontId="10" fillId="4" borderId="5" xfId="0" applyNumberFormat="1" applyFont="1" applyFill="1" applyBorder="1" applyAlignment="1" applyProtection="1">
      <alignment horizontal="left"/>
      <protection locked="0"/>
    </xf>
    <xf numFmtId="14" fontId="10" fillId="4" borderId="10" xfId="0" applyNumberFormat="1" applyFont="1" applyFill="1" applyBorder="1" applyAlignment="1" applyProtection="1">
      <alignment horizontal="left"/>
      <protection locked="0"/>
    </xf>
    <xf numFmtId="0" fontId="0" fillId="4" borderId="10" xfId="0" applyFill="1" applyBorder="1" applyAlignment="1" applyProtection="1">
      <alignment horizontal="left"/>
      <protection locked="0"/>
    </xf>
    <xf numFmtId="0" fontId="0" fillId="4" borderId="7" xfId="0" applyFill="1" applyBorder="1" applyAlignment="1" applyProtection="1">
      <alignment horizontal="left"/>
      <protection locked="0"/>
    </xf>
    <xf numFmtId="14" fontId="10" fillId="4" borderId="9" xfId="0" applyNumberFormat="1" applyFont="1" applyFill="1" applyBorder="1" applyAlignment="1" applyProtection="1">
      <alignment horizontal="left"/>
      <protection locked="0"/>
    </xf>
    <xf numFmtId="0" fontId="0" fillId="4" borderId="9" xfId="0" applyFill="1" applyBorder="1" applyAlignment="1">
      <alignment horizontal="left"/>
    </xf>
    <xf numFmtId="0" fontId="0" fillId="4" borderId="8" xfId="0" applyFill="1" applyBorder="1" applyAlignment="1">
      <alignment horizontal="left"/>
    </xf>
    <xf numFmtId="0" fontId="0" fillId="0" borderId="2" xfId="0" applyFont="1" applyFill="1" applyBorder="1" applyAlignment="1" applyProtection="1"/>
    <xf numFmtId="0" fontId="0" fillId="0" borderId="10" xfId="0" applyFont="1" applyFill="1" applyBorder="1" applyAlignment="1" applyProtection="1"/>
    <xf numFmtId="0" fontId="0" fillId="0" borderId="2" xfId="0" applyFont="1" applyFill="1" applyBorder="1" applyAlignment="1" applyProtection="1">
      <alignment wrapText="1"/>
    </xf>
    <xf numFmtId="0" fontId="0" fillId="0" borderId="10" xfId="0" applyFont="1" applyFill="1" applyBorder="1" applyAlignment="1" applyProtection="1">
      <alignment wrapText="1"/>
    </xf>
    <xf numFmtId="0" fontId="10" fillId="4" borderId="10" xfId="0" applyNumberFormat="1" applyFont="1" applyFill="1" applyBorder="1" applyAlignment="1" applyProtection="1">
      <alignment horizontal="left"/>
      <protection locked="0"/>
    </xf>
    <xf numFmtId="0" fontId="9" fillId="0" borderId="10" xfId="0" applyFont="1" applyBorder="1" applyAlignment="1" applyProtection="1">
      <alignment wrapText="1"/>
    </xf>
    <xf numFmtId="0" fontId="9" fillId="0" borderId="7" xfId="0" applyFont="1" applyBorder="1" applyAlignment="1">
      <alignment wrapText="1"/>
    </xf>
    <xf numFmtId="0" fontId="0" fillId="0" borderId="11" xfId="0" applyFont="1" applyBorder="1" applyProtection="1"/>
    <xf numFmtId="0" fontId="0" fillId="0" borderId="0" xfId="0" applyFont="1" applyBorder="1" applyProtection="1"/>
    <xf numFmtId="0" fontId="0" fillId="0" borderId="1" xfId="0" applyFont="1" applyBorder="1" applyProtection="1"/>
    <xf numFmtId="0" fontId="0" fillId="4" borderId="11" xfId="0" applyFont="1" applyFill="1" applyBorder="1" applyProtection="1">
      <protection locked="0"/>
    </xf>
    <xf numFmtId="0" fontId="0" fillId="4" borderId="0" xfId="0" applyFont="1" applyFill="1" applyBorder="1" applyProtection="1">
      <protection locked="0"/>
    </xf>
    <xf numFmtId="0" fontId="0" fillId="4" borderId="1" xfId="0" applyFont="1" applyFill="1" applyBorder="1" applyProtection="1">
      <protection locked="0"/>
    </xf>
    <xf numFmtId="0" fontId="0" fillId="0" borderId="12" xfId="0" applyFont="1" applyBorder="1" applyProtection="1"/>
    <xf numFmtId="0" fontId="0" fillId="0" borderId="4" xfId="0" applyFont="1" applyBorder="1" applyProtection="1"/>
    <xf numFmtId="0" fontId="0" fillId="0" borderId="5" xfId="0" applyFont="1" applyBorder="1" applyProtection="1"/>
    <xf numFmtId="0" fontId="0" fillId="4" borderId="2" xfId="0" applyFont="1" applyFill="1" applyBorder="1" applyProtection="1">
      <protection locked="0"/>
    </xf>
    <xf numFmtId="0" fontId="0" fillId="4" borderId="10" xfId="0" applyFont="1" applyFill="1" applyBorder="1" applyProtection="1">
      <protection locked="0"/>
    </xf>
    <xf numFmtId="0" fontId="0" fillId="4" borderId="7" xfId="0" applyFont="1" applyFill="1" applyBorder="1" applyProtection="1">
      <protection locked="0"/>
    </xf>
    <xf numFmtId="0" fontId="15" fillId="0" borderId="3" xfId="0" applyFont="1" applyBorder="1" applyAlignment="1">
      <alignment horizontal="left" wrapText="1"/>
    </xf>
    <xf numFmtId="0" fontId="10" fillId="0" borderId="6" xfId="0" applyFont="1" applyBorder="1" applyAlignment="1" applyProtection="1">
      <alignment wrapText="1"/>
    </xf>
    <xf numFmtId="0" fontId="0" fillId="0" borderId="9" xfId="0" applyBorder="1" applyAlignment="1">
      <alignment wrapText="1"/>
    </xf>
    <xf numFmtId="0" fontId="10" fillId="0" borderId="4" xfId="0" applyFont="1" applyBorder="1" applyAlignment="1" applyProtection="1"/>
    <xf numFmtId="0" fontId="0" fillId="0" borderId="4" xfId="0" applyBorder="1" applyAlignment="1"/>
    <xf numFmtId="0" fontId="14" fillId="3" borderId="2" xfId="0" applyFont="1" applyFill="1" applyBorder="1" applyAlignment="1">
      <alignment horizontal="center" vertical="center"/>
    </xf>
    <xf numFmtId="0" fontId="14" fillId="3" borderId="10" xfId="0" applyFont="1" applyFill="1" applyBorder="1" applyAlignment="1">
      <alignment horizontal="center" vertical="center"/>
    </xf>
    <xf numFmtId="0" fontId="0" fillId="0" borderId="9" xfId="0" applyBorder="1" applyAlignment="1">
      <alignment horizontal="left" wrapText="1"/>
    </xf>
    <xf numFmtId="0" fontId="0" fillId="0" borderId="9" xfId="0" applyFont="1" applyBorder="1" applyAlignment="1">
      <alignment horizontal="left" wrapText="1"/>
    </xf>
    <xf numFmtId="0" fontId="0" fillId="0" borderId="0" xfId="0" applyFont="1" applyAlignment="1">
      <alignment horizontal="left" indent="1"/>
    </xf>
    <xf numFmtId="0" fontId="0" fillId="0" borderId="0" xfId="0" applyFont="1" applyAlignment="1">
      <alignment horizontal="justify"/>
    </xf>
    <xf numFmtId="0" fontId="0" fillId="0" borderId="0" xfId="0" applyAlignment="1">
      <alignment wrapText="1"/>
    </xf>
    <xf numFmtId="0" fontId="0" fillId="0" borderId="0" xfId="0" applyFont="1" applyAlignment="1">
      <alignment wrapText="1"/>
    </xf>
    <xf numFmtId="0" fontId="9" fillId="0" borderId="2" xfId="0" applyFont="1" applyBorder="1" applyAlignment="1" applyProtection="1">
      <alignment horizontal="right"/>
    </xf>
    <xf numFmtId="0" fontId="9" fillId="0" borderId="10" xfId="0" applyFont="1" applyBorder="1" applyAlignment="1">
      <alignment horizontal="right"/>
    </xf>
    <xf numFmtId="49" fontId="10" fillId="0" borderId="26" xfId="0" applyNumberFormat="1" applyFont="1" applyFill="1" applyBorder="1" applyAlignment="1" applyProtection="1">
      <alignment horizontal="left"/>
      <protection locked="0"/>
    </xf>
    <xf numFmtId="0" fontId="0" fillId="0" borderId="27" xfId="0" applyBorder="1" applyAlignment="1"/>
    <xf numFmtId="0" fontId="0" fillId="0" borderId="28" xfId="0" applyBorder="1" applyAlignment="1"/>
    <xf numFmtId="0" fontId="0" fillId="4" borderId="10" xfId="0" applyFill="1" applyBorder="1" applyAlignment="1">
      <alignment horizontal="left"/>
    </xf>
    <xf numFmtId="0" fontId="0" fillId="0" borderId="0" xfId="0" applyBorder="1" applyAlignment="1" applyProtection="1">
      <alignment vertical="top" wrapText="1"/>
    </xf>
    <xf numFmtId="0" fontId="0" fillId="0" borderId="0" xfId="0" applyFont="1" applyBorder="1" applyAlignment="1" applyProtection="1">
      <alignment vertical="top" wrapText="1"/>
    </xf>
    <xf numFmtId="0" fontId="0" fillId="0" borderId="0" xfId="0" applyAlignment="1">
      <alignment vertical="top" wrapText="1"/>
    </xf>
    <xf numFmtId="0" fontId="9" fillId="0" borderId="0" xfId="0" applyFont="1" applyBorder="1" applyAlignment="1" applyProtection="1"/>
    <xf numFmtId="0" fontId="0" fillId="0" borderId="0" xfId="0" applyFont="1" applyBorder="1" applyAlignment="1"/>
    <xf numFmtId="0" fontId="9" fillId="0" borderId="31" xfId="0" applyFont="1" applyBorder="1" applyAlignment="1" applyProtection="1">
      <alignment wrapText="1"/>
    </xf>
    <xf numFmtId="0" fontId="0" fillId="0" borderId="31" xfId="0" applyBorder="1" applyAlignment="1">
      <alignment wrapText="1"/>
    </xf>
    <xf numFmtId="0" fontId="10" fillId="4" borderId="9" xfId="0" applyFont="1" applyFill="1" applyBorder="1" applyAlignment="1" applyProtection="1">
      <alignment horizontal="right"/>
      <protection locked="0"/>
    </xf>
    <xf numFmtId="0" fontId="0" fillId="4" borderId="4" xfId="0" applyFill="1" applyBorder="1" applyAlignment="1" applyProtection="1">
      <alignment horizontal="right"/>
      <protection locked="0"/>
    </xf>
    <xf numFmtId="0" fontId="0" fillId="0" borderId="10" xfId="0" applyFont="1" applyBorder="1" applyAlignment="1" applyProtection="1">
      <alignment horizontal="center" wrapText="1"/>
    </xf>
    <xf numFmtId="0" fontId="0" fillId="0" borderId="7" xfId="0" applyFont="1" applyBorder="1" applyAlignment="1" applyProtection="1">
      <alignment horizontal="center" wrapText="1"/>
    </xf>
    <xf numFmtId="0" fontId="0" fillId="0" borderId="9" xfId="0" applyFont="1" applyBorder="1" applyAlignment="1" applyProtection="1">
      <alignment horizontal="left" wrapText="1"/>
    </xf>
    <xf numFmtId="0" fontId="0" fillId="0" borderId="0" xfId="0" applyFont="1" applyBorder="1" applyAlignment="1" applyProtection="1">
      <alignment horizontal="left" wrapText="1"/>
    </xf>
    <xf numFmtId="0" fontId="0" fillId="0" borderId="11" xfId="0" applyFont="1" applyBorder="1" applyAlignment="1" applyProtection="1">
      <alignment horizontal="left" wrapText="1"/>
    </xf>
    <xf numFmtId="0" fontId="10" fillId="4" borderId="6" xfId="0" applyFont="1" applyFill="1" applyBorder="1" applyAlignment="1" applyProtection="1">
      <alignment horizontal="right"/>
      <protection locked="0"/>
    </xf>
    <xf numFmtId="0" fontId="10" fillId="4" borderId="12" xfId="0" applyFont="1" applyFill="1" applyBorder="1" applyAlignment="1" applyProtection="1">
      <alignment horizontal="right"/>
      <protection locked="0"/>
    </xf>
    <xf numFmtId="0" fontId="17" fillId="0" borderId="10" xfId="0" applyFont="1" applyBorder="1" applyAlignment="1" applyProtection="1">
      <alignment horizontal="right"/>
    </xf>
    <xf numFmtId="0" fontId="10" fillId="0" borderId="3" xfId="0" applyFont="1" applyBorder="1" applyAlignment="1" applyProtection="1">
      <alignment vertical="top" wrapText="1"/>
    </xf>
    <xf numFmtId="0" fontId="0" fillId="0" borderId="3" xfId="0" applyBorder="1" applyAlignment="1">
      <alignment vertical="top" wrapText="1"/>
    </xf>
    <xf numFmtId="0" fontId="0" fillId="0" borderId="19" xfId="0" applyBorder="1" applyAlignment="1">
      <alignment vertical="top" wrapText="1"/>
    </xf>
    <xf numFmtId="0" fontId="0" fillId="4" borderId="12" xfId="0" applyFill="1" applyBorder="1" applyAlignment="1" applyProtection="1">
      <alignment horizontal="right"/>
      <protection locked="0"/>
    </xf>
    <xf numFmtId="0" fontId="10" fillId="0" borderId="3" xfId="0" applyFont="1" applyBorder="1" applyAlignment="1" applyProtection="1"/>
    <xf numFmtId="0" fontId="0" fillId="0" borderId="3" xfId="0" applyBorder="1" applyAlignment="1"/>
    <xf numFmtId="49" fontId="17" fillId="0" borderId="10" xfId="0" applyNumberFormat="1" applyFont="1" applyFill="1" applyBorder="1" applyAlignment="1" applyProtection="1">
      <alignment horizontal="left"/>
    </xf>
    <xf numFmtId="0" fontId="9" fillId="0" borderId="10" xfId="0" applyNumberFormat="1" applyFont="1" applyFill="1" applyBorder="1" applyAlignment="1" applyProtection="1">
      <alignment horizontal="left"/>
    </xf>
    <xf numFmtId="0" fontId="9" fillId="0" borderId="0" xfId="0" applyFont="1" applyBorder="1" applyAlignment="1" applyProtection="1">
      <alignment horizontal="left" vertical="top" wrapText="1"/>
    </xf>
    <xf numFmtId="0" fontId="9" fillId="0" borderId="0" xfId="0" applyFont="1" applyAlignment="1">
      <alignment horizontal="left" vertical="top" wrapText="1"/>
    </xf>
    <xf numFmtId="0" fontId="10" fillId="4" borderId="17" xfId="0" applyFont="1" applyFill="1" applyBorder="1" applyAlignment="1" applyProtection="1">
      <alignment horizontal="center" vertical="top" wrapText="1"/>
      <protection locked="0"/>
    </xf>
    <xf numFmtId="0" fontId="0" fillId="4" borderId="17" xfId="0" applyFill="1" applyBorder="1" applyAlignment="1" applyProtection="1">
      <alignment horizontal="center" vertical="top" wrapText="1"/>
      <protection locked="0"/>
    </xf>
    <xf numFmtId="0" fontId="0" fillId="4" borderId="21" xfId="0" applyFill="1" applyBorder="1" applyAlignment="1" applyProtection="1">
      <alignment vertical="top"/>
      <protection locked="0"/>
    </xf>
    <xf numFmtId="0" fontId="0" fillId="0" borderId="11" xfId="0" applyBorder="1" applyAlignment="1">
      <alignment wrapText="1"/>
    </xf>
    <xf numFmtId="0" fontId="0" fillId="0" borderId="0" xfId="0" applyBorder="1" applyAlignment="1" applyProtection="1">
      <alignment horizontal="left" vertical="top" wrapText="1"/>
    </xf>
    <xf numFmtId="0" fontId="0" fillId="0" borderId="0" xfId="0" applyFont="1" applyAlignment="1" applyProtection="1">
      <alignment horizontal="left" vertical="top" wrapText="1"/>
    </xf>
    <xf numFmtId="0" fontId="0" fillId="0" borderId="0" xfId="0" applyAlignment="1">
      <alignment vertical="top"/>
    </xf>
    <xf numFmtId="0" fontId="9" fillId="3" borderId="0" xfId="0" applyFont="1" applyFill="1" applyAlignment="1" applyProtection="1">
      <alignment horizontal="left"/>
    </xf>
    <xf numFmtId="0" fontId="0" fillId="0" borderId="0" xfId="0" applyAlignment="1" applyProtection="1">
      <alignment horizontal="left" wrapText="1"/>
    </xf>
    <xf numFmtId="0" fontId="0" fillId="0" borderId="0" xfId="0" applyFont="1" applyAlignment="1" applyProtection="1">
      <alignment horizontal="left" wrapText="1"/>
    </xf>
    <xf numFmtId="0" fontId="0" fillId="0" borderId="0" xfId="0" applyAlignment="1">
      <alignment horizontal="left" vertical="top" wrapText="1"/>
    </xf>
    <xf numFmtId="0" fontId="0" fillId="0" borderId="11" xfId="0" applyBorder="1" applyAlignment="1">
      <alignment horizontal="left" vertical="top" wrapText="1"/>
    </xf>
    <xf numFmtId="0" fontId="14" fillId="3" borderId="4" xfId="0" applyFont="1" applyFill="1" applyBorder="1" applyAlignment="1" applyProtection="1">
      <alignment horizontal="center"/>
    </xf>
    <xf numFmtId="0" fontId="0" fillId="0" borderId="0" xfId="0" applyFont="1" applyAlignment="1">
      <alignment horizontal="center"/>
    </xf>
    <xf numFmtId="49" fontId="8" fillId="0" borderId="0" xfId="1" applyNumberFormat="1" applyAlignment="1" applyProtection="1">
      <alignment horizontal="left" wrapText="1"/>
    </xf>
    <xf numFmtId="49" fontId="0" fillId="0" borderId="0" xfId="0" applyNumberFormat="1" applyAlignment="1">
      <alignment horizontal="left" wrapText="1"/>
    </xf>
    <xf numFmtId="0" fontId="0" fillId="0" borderId="0" xfId="0" applyAlignment="1">
      <alignment horizontal="left" wrapText="1"/>
    </xf>
    <xf numFmtId="0" fontId="14" fillId="3" borderId="2" xfId="0" applyFont="1" applyFill="1" applyBorder="1" applyAlignment="1" applyProtection="1">
      <alignment horizontal="center"/>
    </xf>
    <xf numFmtId="0" fontId="14" fillId="3" borderId="10" xfId="0" applyFont="1" applyFill="1" applyBorder="1" applyAlignment="1" applyProtection="1">
      <alignment horizontal="center"/>
    </xf>
    <xf numFmtId="0" fontId="14" fillId="3" borderId="7" xfId="0" applyFont="1" applyFill="1" applyBorder="1" applyAlignment="1" applyProtection="1">
      <alignment horizontal="center"/>
    </xf>
    <xf numFmtId="0" fontId="9" fillId="0" borderId="3" xfId="0" applyFont="1" applyBorder="1" applyAlignment="1">
      <alignment horizontal="left"/>
    </xf>
    <xf numFmtId="0" fontId="0" fillId="0" borderId="3" xfId="0" applyBorder="1" applyAlignment="1">
      <alignment horizontal="left"/>
    </xf>
    <xf numFmtId="0" fontId="9" fillId="0" borderId="2" xfId="0" applyFont="1" applyBorder="1" applyAlignment="1"/>
    <xf numFmtId="0" fontId="0" fillId="0" borderId="10" xfId="0" applyBorder="1" applyAlignment="1"/>
    <xf numFmtId="0" fontId="0" fillId="0" borderId="7" xfId="0" applyBorder="1" applyAlignment="1"/>
    <xf numFmtId="0" fontId="0" fillId="0" borderId="0" xfId="0" applyAlignment="1">
      <alignment horizontal="left"/>
    </xf>
    <xf numFmtId="0" fontId="0" fillId="0" borderId="0" xfId="0" applyFont="1" applyAlignment="1">
      <alignment horizontal="left"/>
    </xf>
    <xf numFmtId="0" fontId="0" fillId="0" borderId="0" xfId="0" applyFont="1" applyAlignment="1">
      <alignment horizontal="left" wrapText="1"/>
    </xf>
    <xf numFmtId="0" fontId="0" fillId="0" borderId="3" xfId="0" applyFill="1" applyBorder="1" applyAlignment="1">
      <alignment horizontal="left" wrapText="1"/>
    </xf>
    <xf numFmtId="0" fontId="8" fillId="0" borderId="3" xfId="1" applyFont="1" applyBorder="1" applyAlignment="1" applyProtection="1">
      <alignment wrapText="1"/>
    </xf>
    <xf numFmtId="0" fontId="8" fillId="0" borderId="3" xfId="1" applyFont="1" applyBorder="1" applyAlignment="1" applyProtection="1"/>
    <xf numFmtId="0" fontId="0" fillId="0" borderId="2" xfId="0"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16" fillId="0" borderId="3" xfId="1" applyFont="1" applyBorder="1" applyAlignment="1" applyProtection="1">
      <alignment wrapText="1"/>
    </xf>
    <xf numFmtId="0" fontId="0" fillId="0" borderId="3" xfId="0" applyFont="1" applyBorder="1" applyAlignment="1">
      <alignment wrapText="1"/>
    </xf>
    <xf numFmtId="0" fontId="0" fillId="0" borderId="3" xfId="0" applyBorder="1" applyAlignment="1">
      <alignment horizontal="left" wrapText="1"/>
    </xf>
    <xf numFmtId="0" fontId="8" fillId="0" borderId="2" xfId="1" applyBorder="1" applyAlignment="1" applyProtection="1">
      <alignment vertical="center"/>
    </xf>
    <xf numFmtId="0" fontId="0" fillId="0" borderId="10" xfId="0" applyBorder="1" applyAlignment="1">
      <alignment vertical="center"/>
    </xf>
    <xf numFmtId="0" fontId="0" fillId="0" borderId="7" xfId="0" applyBorder="1" applyAlignment="1">
      <alignment vertical="center"/>
    </xf>
  </cellXfs>
  <cellStyles count="4">
    <cellStyle name="Currency" xfId="2" builtinId="4"/>
    <cellStyle name="Hyperlink" xfId="1" builtinId="8"/>
    <cellStyle name="Normal" xfId="0" builtinId="0"/>
    <cellStyle name="Percent" xfId="3" builtinId="5"/>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19050</xdr:rowOff>
    </xdr:from>
    <xdr:to>
      <xdr:col>0</xdr:col>
      <xdr:colOff>419100</xdr:colOff>
      <xdr:row>2</xdr:row>
      <xdr:rowOff>381000</xdr:rowOff>
    </xdr:to>
    <xdr:pic>
      <xdr:nvPicPr>
        <xdr:cNvPr id="74176" name="Picture 6" descr="ist2_4789587-paper-clip-icon.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95275"/>
          <a:ext cx="419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19050</xdr:rowOff>
    </xdr:from>
    <xdr:to>
      <xdr:col>1</xdr:col>
      <xdr:colOff>19050</xdr:colOff>
      <xdr:row>2</xdr:row>
      <xdr:rowOff>381000</xdr:rowOff>
    </xdr:to>
    <xdr:pic>
      <xdr:nvPicPr>
        <xdr:cNvPr id="74177" name="Picture 6" descr="ist2_4789587-paper-clip-icon.jpg"/>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295275"/>
          <a:ext cx="4572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2</xdr:row>
      <xdr:rowOff>171450</xdr:rowOff>
    </xdr:from>
    <xdr:to>
      <xdr:col>0</xdr:col>
      <xdr:colOff>533400</xdr:colOff>
      <xdr:row>2</xdr:row>
      <xdr:rowOff>533400</xdr:rowOff>
    </xdr:to>
    <xdr:pic>
      <xdr:nvPicPr>
        <xdr:cNvPr id="2" name="Picture 6" descr="ist2_4789587-paper-clip-icon.jpg"/>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14300" y="476250"/>
          <a:ext cx="419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114300</xdr:colOff>
      <xdr:row>2</xdr:row>
      <xdr:rowOff>171450</xdr:rowOff>
    </xdr:from>
    <xdr:ext cx="419100" cy="361950"/>
    <xdr:pic>
      <xdr:nvPicPr>
        <xdr:cNvPr id="2" name="Picture 6" descr="ist2_4789587-paper-clip-icon.jpg"/>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14300" y="552450"/>
          <a:ext cx="419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876300</xdr:colOff>
      <xdr:row>33</xdr:row>
      <xdr:rowOff>57150</xdr:rowOff>
    </xdr:from>
    <xdr:to>
      <xdr:col>0</xdr:col>
      <xdr:colOff>1143000</xdr:colOff>
      <xdr:row>34</xdr:row>
      <xdr:rowOff>31173</xdr:rowOff>
    </xdr:to>
    <xdr:pic>
      <xdr:nvPicPr>
        <xdr:cNvPr id="2" name="Picture 6" descr="ist2_4789587-paper-clip-icon.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300" y="8782050"/>
          <a:ext cx="266700" cy="5455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0</xdr:col>
      <xdr:colOff>419100</xdr:colOff>
      <xdr:row>6</xdr:row>
      <xdr:rowOff>361950</xdr:rowOff>
    </xdr:to>
    <xdr:pic>
      <xdr:nvPicPr>
        <xdr:cNvPr id="6763" name="Picture 6" descr="ist2_4789587-paper-clip-icon.jpg"/>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1809750"/>
          <a:ext cx="419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xdr:row>
      <xdr:rowOff>9525</xdr:rowOff>
    </xdr:from>
    <xdr:to>
      <xdr:col>0</xdr:col>
      <xdr:colOff>419100</xdr:colOff>
      <xdr:row>14</xdr:row>
      <xdr:rowOff>0</xdr:rowOff>
    </xdr:to>
    <xdr:pic>
      <xdr:nvPicPr>
        <xdr:cNvPr id="6764" name="Picture 6" descr="ist2_4789587-paper-clip-icon.jpg"/>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3933825"/>
          <a:ext cx="419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419100</xdr:colOff>
      <xdr:row>9</xdr:row>
      <xdr:rowOff>361950</xdr:rowOff>
    </xdr:to>
    <xdr:pic>
      <xdr:nvPicPr>
        <xdr:cNvPr id="4" name="Picture 6" descr="ist2_4789587-paper-clip-icon.jpg"/>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2981325"/>
          <a:ext cx="419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419100</xdr:colOff>
      <xdr:row>15</xdr:row>
      <xdr:rowOff>361950</xdr:rowOff>
    </xdr:to>
    <xdr:pic>
      <xdr:nvPicPr>
        <xdr:cNvPr id="5" name="Picture 6" descr="ist2_4789587-paper-clip-icon.jpg"/>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4733925"/>
          <a:ext cx="419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0</xdr:col>
      <xdr:colOff>419100</xdr:colOff>
      <xdr:row>4</xdr:row>
      <xdr:rowOff>0</xdr:rowOff>
    </xdr:to>
    <xdr:pic>
      <xdr:nvPicPr>
        <xdr:cNvPr id="75278" name="Picture 6" descr="ist2_4789587-paper-clip-icon.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61975"/>
          <a:ext cx="4191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3</xdr:row>
      <xdr:rowOff>19050</xdr:rowOff>
    </xdr:from>
    <xdr:to>
      <xdr:col>0</xdr:col>
      <xdr:colOff>428625</xdr:colOff>
      <xdr:row>4</xdr:row>
      <xdr:rowOff>0</xdr:rowOff>
    </xdr:to>
    <xdr:pic>
      <xdr:nvPicPr>
        <xdr:cNvPr id="75279" name="Picture 6" descr="ist2_4789587-paper-clip-icon.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561975"/>
          <a:ext cx="4191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3</xdr:row>
      <xdr:rowOff>28575</xdr:rowOff>
    </xdr:from>
    <xdr:to>
      <xdr:col>0</xdr:col>
      <xdr:colOff>428625</xdr:colOff>
      <xdr:row>4</xdr:row>
      <xdr:rowOff>19050</xdr:rowOff>
    </xdr:to>
    <xdr:pic>
      <xdr:nvPicPr>
        <xdr:cNvPr id="75280" name="Picture 6" descr="ist2_4789587-paper-clip-icon.jpg"/>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9525" y="571500"/>
          <a:ext cx="419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419100</xdr:colOff>
      <xdr:row>2</xdr:row>
      <xdr:rowOff>171450</xdr:rowOff>
    </xdr:to>
    <xdr:pic>
      <xdr:nvPicPr>
        <xdr:cNvPr id="71960" name="Picture 6" descr="ist2_4789587-paper-clip-icon.jpg"/>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200025"/>
          <a:ext cx="419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114300</xdr:colOff>
      <xdr:row>2</xdr:row>
      <xdr:rowOff>171450</xdr:rowOff>
    </xdr:from>
    <xdr:ext cx="419100" cy="361950"/>
    <xdr:pic>
      <xdr:nvPicPr>
        <xdr:cNvPr id="2" name="Picture 6" descr="ist2_4789587-paper-clip-icon.jpg"/>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14300" y="476250"/>
          <a:ext cx="419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hmhm\Applications\Application_Materials\ESG\2019-2020%20ESG%20Application\2019%20Draft%20Ap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hmhm\Applications\Application_Materials\HRA_TBRA_HBA\2016\2016%20Competitive%20Apps\2016_comp_HB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pplicantInfo"/>
      <sheetName val="1-NonProfit Organization"/>
      <sheetName val="1-Disclosures"/>
      <sheetName val="1-Past Participation"/>
      <sheetName val="1-Cash Reserve"/>
      <sheetName val="1-Administrative"/>
      <sheetName val="2-TBRA Funding Request"/>
      <sheetName val="2-TBRA Matching Funds"/>
      <sheetName val="2-TBRA Service Area"/>
      <sheetName val="2-TBRA Marketing Plan"/>
      <sheetName val="2-TBRA Resolution"/>
      <sheetName val="2-TBRA Questionnaire"/>
      <sheetName val="2-Self-Sufficiency Plan"/>
      <sheetName val="2-Previous HOME Award"/>
      <sheetName val="2-Expanded Services"/>
      <sheetName val="2-Previous Monitoring"/>
      <sheetName val="2-LAP"/>
      <sheetName val="2-Income Training"/>
      <sheetName val="2-No TDHCA Properties"/>
      <sheetName val="2-Income Restrictions"/>
      <sheetName val="2-Priority Communities"/>
      <sheetName val="2-Applicant Certification"/>
      <sheetName val="2-Checklist and Score"/>
      <sheetName val="1-Checklist"/>
      <sheetName val="Lists"/>
      <sheetName val="applicationlvldata"/>
      <sheetName val="MatchData"/>
      <sheetName val="AreaSrvd"/>
      <sheetName val="NPBoardInfo"/>
      <sheetName val="Extras"/>
      <sheetName val="ApplicantStaf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
          <cell r="A1" t="str">
            <v>Yes</v>
          </cell>
        </row>
        <row r="2">
          <cell r="A2" t="str">
            <v>No</v>
          </cell>
        </row>
        <row r="30">
          <cell r="A30" t="str">
            <v>Applicant</v>
          </cell>
        </row>
        <row r="31">
          <cell r="A31" t="str">
            <v>Other</v>
          </cell>
        </row>
        <row r="35">
          <cell r="A35" t="str">
            <v>ANDERSON</v>
          </cell>
        </row>
        <row r="36">
          <cell r="A36" t="str">
            <v>ANDREWS</v>
          </cell>
        </row>
        <row r="37">
          <cell r="A37" t="str">
            <v>ANGELINA</v>
          </cell>
        </row>
        <row r="38">
          <cell r="A38" t="str">
            <v>ARANSAS</v>
          </cell>
        </row>
        <row r="39">
          <cell r="A39" t="str">
            <v>ARCHER</v>
          </cell>
        </row>
        <row r="40">
          <cell r="A40" t="str">
            <v>ARMSTRONG</v>
          </cell>
        </row>
        <row r="41">
          <cell r="A41" t="str">
            <v>ATASCOSA</v>
          </cell>
        </row>
        <row r="42">
          <cell r="A42" t="str">
            <v>AUSTIN</v>
          </cell>
        </row>
        <row r="43">
          <cell r="A43" t="str">
            <v>BAILEY</v>
          </cell>
        </row>
        <row r="44">
          <cell r="A44" t="str">
            <v>BANDERA</v>
          </cell>
        </row>
        <row r="45">
          <cell r="A45" t="str">
            <v>BASTROP</v>
          </cell>
        </row>
        <row r="46">
          <cell r="A46" t="str">
            <v>BAYLOR</v>
          </cell>
        </row>
        <row r="47">
          <cell r="A47" t="str">
            <v>BEE</v>
          </cell>
        </row>
        <row r="48">
          <cell r="A48" t="str">
            <v>BELL</v>
          </cell>
        </row>
        <row r="49">
          <cell r="A49" t="str">
            <v>BEXAR</v>
          </cell>
        </row>
        <row r="50">
          <cell r="A50" t="str">
            <v>BLANCO</v>
          </cell>
        </row>
        <row r="51">
          <cell r="A51" t="str">
            <v>BORDEN</v>
          </cell>
        </row>
        <row r="52">
          <cell r="A52" t="str">
            <v>BOSQUE</v>
          </cell>
        </row>
        <row r="53">
          <cell r="A53" t="str">
            <v>BOWIE</v>
          </cell>
        </row>
        <row r="54">
          <cell r="A54" t="str">
            <v>BRAZORIA</v>
          </cell>
        </row>
        <row r="55">
          <cell r="A55" t="str">
            <v>BRAZOS</v>
          </cell>
        </row>
        <row r="56">
          <cell r="A56" t="str">
            <v>BREWSTER</v>
          </cell>
        </row>
        <row r="57">
          <cell r="A57" t="str">
            <v>BRISCOE</v>
          </cell>
        </row>
        <row r="58">
          <cell r="A58" t="str">
            <v>BROOKS</v>
          </cell>
        </row>
        <row r="59">
          <cell r="A59" t="str">
            <v>BROWN</v>
          </cell>
        </row>
        <row r="60">
          <cell r="A60" t="str">
            <v>BURLESON</v>
          </cell>
        </row>
        <row r="61">
          <cell r="A61" t="str">
            <v>BURNET</v>
          </cell>
        </row>
        <row r="62">
          <cell r="A62" t="str">
            <v>CALDWELL</v>
          </cell>
        </row>
        <row r="63">
          <cell r="A63" t="str">
            <v>CALHOUN</v>
          </cell>
        </row>
        <row r="64">
          <cell r="A64" t="str">
            <v>CALLAHAN</v>
          </cell>
        </row>
        <row r="65">
          <cell r="A65" t="str">
            <v>CAMERON</v>
          </cell>
        </row>
        <row r="66">
          <cell r="A66" t="str">
            <v>CAMP</v>
          </cell>
        </row>
        <row r="67">
          <cell r="A67" t="str">
            <v>CARSON</v>
          </cell>
        </row>
        <row r="68">
          <cell r="A68" t="str">
            <v>CASS</v>
          </cell>
        </row>
        <row r="69">
          <cell r="A69" t="str">
            <v>CASTRO</v>
          </cell>
        </row>
        <row r="70">
          <cell r="A70" t="str">
            <v>CHAMBERS</v>
          </cell>
        </row>
        <row r="71">
          <cell r="A71" t="str">
            <v>CHEROKEE</v>
          </cell>
        </row>
        <row r="72">
          <cell r="A72" t="str">
            <v>CHILDRESS</v>
          </cell>
        </row>
        <row r="73">
          <cell r="A73" t="str">
            <v>CLAY</v>
          </cell>
        </row>
        <row r="74">
          <cell r="A74" t="str">
            <v>COCHRAN</v>
          </cell>
        </row>
        <row r="75">
          <cell r="A75" t="str">
            <v>COKE</v>
          </cell>
        </row>
        <row r="76">
          <cell r="A76" t="str">
            <v>COLEMAN</v>
          </cell>
        </row>
        <row r="77">
          <cell r="A77" t="str">
            <v>COLLIN</v>
          </cell>
        </row>
        <row r="78">
          <cell r="A78" t="str">
            <v>COLLINGSWORTH</v>
          </cell>
        </row>
        <row r="79">
          <cell r="A79" t="str">
            <v>COLORADO</v>
          </cell>
        </row>
        <row r="80">
          <cell r="A80" t="str">
            <v>COMAL</v>
          </cell>
        </row>
        <row r="81">
          <cell r="A81" t="str">
            <v>COMANCHE</v>
          </cell>
        </row>
        <row r="82">
          <cell r="A82" t="str">
            <v>CONCHO</v>
          </cell>
        </row>
        <row r="83">
          <cell r="A83" t="str">
            <v>COOKE</v>
          </cell>
        </row>
        <row r="84">
          <cell r="A84" t="str">
            <v>CORYELL</v>
          </cell>
        </row>
        <row r="85">
          <cell r="A85" t="str">
            <v>COTTLE</v>
          </cell>
        </row>
        <row r="86">
          <cell r="A86" t="str">
            <v>CRANE</v>
          </cell>
        </row>
        <row r="87">
          <cell r="A87" t="str">
            <v>CROCKETT</v>
          </cell>
        </row>
        <row r="88">
          <cell r="A88" t="str">
            <v>CROSBY</v>
          </cell>
        </row>
        <row r="89">
          <cell r="A89" t="str">
            <v>CULBERSON</v>
          </cell>
        </row>
        <row r="90">
          <cell r="A90" t="str">
            <v>DALLAM</v>
          </cell>
        </row>
        <row r="91">
          <cell r="A91" t="str">
            <v>DALLAS</v>
          </cell>
        </row>
        <row r="92">
          <cell r="A92" t="str">
            <v>DAWSON</v>
          </cell>
        </row>
        <row r="93">
          <cell r="A93" t="str">
            <v>DEAF SMITH</v>
          </cell>
        </row>
        <row r="94">
          <cell r="A94" t="str">
            <v>DELTA</v>
          </cell>
        </row>
        <row r="95">
          <cell r="A95" t="str">
            <v>DENTON</v>
          </cell>
        </row>
        <row r="96">
          <cell r="A96" t="str">
            <v>DE WITT</v>
          </cell>
        </row>
        <row r="97">
          <cell r="A97" t="str">
            <v>DICKENS</v>
          </cell>
        </row>
        <row r="98">
          <cell r="A98" t="str">
            <v>DIMMIT</v>
          </cell>
        </row>
        <row r="99">
          <cell r="A99" t="str">
            <v>DONLEY</v>
          </cell>
        </row>
        <row r="100">
          <cell r="A100" t="str">
            <v>DUVAL</v>
          </cell>
        </row>
        <row r="101">
          <cell r="A101" t="str">
            <v>EASTLAND</v>
          </cell>
        </row>
        <row r="102">
          <cell r="A102" t="str">
            <v>ECTOR</v>
          </cell>
        </row>
        <row r="103">
          <cell r="A103" t="str">
            <v>EDWARDS</v>
          </cell>
        </row>
        <row r="104">
          <cell r="A104" t="str">
            <v>ELLIS</v>
          </cell>
        </row>
        <row r="105">
          <cell r="A105" t="str">
            <v>EL PASO</v>
          </cell>
        </row>
        <row r="106">
          <cell r="A106" t="str">
            <v>ERATH</v>
          </cell>
        </row>
        <row r="107">
          <cell r="A107" t="str">
            <v>FALLS</v>
          </cell>
        </row>
        <row r="108">
          <cell r="A108" t="str">
            <v>FANNIN</v>
          </cell>
        </row>
        <row r="109">
          <cell r="A109" t="str">
            <v>FAYETTE</v>
          </cell>
        </row>
        <row r="110">
          <cell r="A110" t="str">
            <v>FISHER</v>
          </cell>
        </row>
        <row r="111">
          <cell r="A111" t="str">
            <v>FLOYD</v>
          </cell>
        </row>
        <row r="112">
          <cell r="A112" t="str">
            <v>FOARD</v>
          </cell>
        </row>
        <row r="113">
          <cell r="A113" t="str">
            <v>FORT BEND</v>
          </cell>
        </row>
        <row r="114">
          <cell r="A114" t="str">
            <v>FRANKLIN</v>
          </cell>
        </row>
        <row r="115">
          <cell r="A115" t="str">
            <v>FREESTONE</v>
          </cell>
        </row>
        <row r="116">
          <cell r="A116" t="str">
            <v>FRIO</v>
          </cell>
        </row>
        <row r="117">
          <cell r="A117" t="str">
            <v>GAINES</v>
          </cell>
        </row>
        <row r="118">
          <cell r="A118" t="str">
            <v>GALVESTON</v>
          </cell>
        </row>
        <row r="119">
          <cell r="A119" t="str">
            <v>GARZA</v>
          </cell>
        </row>
        <row r="120">
          <cell r="A120" t="str">
            <v>GILLESPIE</v>
          </cell>
        </row>
        <row r="121">
          <cell r="A121" t="str">
            <v>GLASSCOCK</v>
          </cell>
        </row>
        <row r="122">
          <cell r="A122" t="str">
            <v>GOLIAD</v>
          </cell>
        </row>
        <row r="123">
          <cell r="A123" t="str">
            <v>GONZALES</v>
          </cell>
        </row>
        <row r="124">
          <cell r="A124" t="str">
            <v>GRAY</v>
          </cell>
        </row>
        <row r="125">
          <cell r="A125" t="str">
            <v>GRAYSON</v>
          </cell>
        </row>
        <row r="126">
          <cell r="A126" t="str">
            <v>GREGG</v>
          </cell>
        </row>
        <row r="127">
          <cell r="A127" t="str">
            <v>GRIMES</v>
          </cell>
        </row>
        <row r="128">
          <cell r="A128" t="str">
            <v>GUADALUPE</v>
          </cell>
        </row>
        <row r="129">
          <cell r="A129" t="str">
            <v>HALE</v>
          </cell>
        </row>
        <row r="130">
          <cell r="A130" t="str">
            <v>HALL</v>
          </cell>
        </row>
        <row r="131">
          <cell r="A131" t="str">
            <v>HAMILTON</v>
          </cell>
        </row>
        <row r="132">
          <cell r="A132" t="str">
            <v>HANSFORD</v>
          </cell>
        </row>
        <row r="133">
          <cell r="A133" t="str">
            <v>HARDEMAN</v>
          </cell>
        </row>
        <row r="134">
          <cell r="A134" t="str">
            <v>HARDIN</v>
          </cell>
        </row>
        <row r="135">
          <cell r="A135" t="str">
            <v>HARRIS</v>
          </cell>
        </row>
        <row r="136">
          <cell r="A136" t="str">
            <v>HARRISON</v>
          </cell>
        </row>
        <row r="137">
          <cell r="A137" t="str">
            <v>HARTLEY</v>
          </cell>
        </row>
        <row r="138">
          <cell r="A138" t="str">
            <v>HASKELL</v>
          </cell>
        </row>
        <row r="139">
          <cell r="A139" t="str">
            <v>HAYS</v>
          </cell>
        </row>
        <row r="140">
          <cell r="A140" t="str">
            <v>HEMPHILL</v>
          </cell>
        </row>
        <row r="141">
          <cell r="A141" t="str">
            <v>HENDERSON</v>
          </cell>
        </row>
        <row r="142">
          <cell r="A142" t="str">
            <v>HIDALGO</v>
          </cell>
        </row>
        <row r="143">
          <cell r="A143" t="str">
            <v>HILL</v>
          </cell>
        </row>
        <row r="144">
          <cell r="A144" t="str">
            <v>HOCKLEY</v>
          </cell>
        </row>
        <row r="145">
          <cell r="A145" t="str">
            <v>HOOD</v>
          </cell>
        </row>
        <row r="146">
          <cell r="A146" t="str">
            <v>HOPKINS</v>
          </cell>
        </row>
        <row r="147">
          <cell r="A147" t="str">
            <v>HOUSTON</v>
          </cell>
        </row>
        <row r="148">
          <cell r="A148" t="str">
            <v>HOWARD</v>
          </cell>
        </row>
        <row r="149">
          <cell r="A149" t="str">
            <v>HUDSPETH</v>
          </cell>
        </row>
        <row r="150">
          <cell r="A150" t="str">
            <v>HUNT</v>
          </cell>
        </row>
        <row r="151">
          <cell r="A151" t="str">
            <v>HUTCHINSON</v>
          </cell>
        </row>
        <row r="152">
          <cell r="A152" t="str">
            <v>IRION</v>
          </cell>
        </row>
        <row r="153">
          <cell r="A153" t="str">
            <v>JACK</v>
          </cell>
        </row>
        <row r="154">
          <cell r="A154" t="str">
            <v>JACKSON</v>
          </cell>
        </row>
        <row r="155">
          <cell r="A155" t="str">
            <v>JASPER</v>
          </cell>
        </row>
        <row r="156">
          <cell r="A156" t="str">
            <v>JEFF DAVIS</v>
          </cell>
        </row>
        <row r="157">
          <cell r="A157" t="str">
            <v>JEFFERSON</v>
          </cell>
        </row>
        <row r="158">
          <cell r="A158" t="str">
            <v>JIM HOGG</v>
          </cell>
        </row>
        <row r="159">
          <cell r="A159" t="str">
            <v>JIM WELLS</v>
          </cell>
        </row>
        <row r="160">
          <cell r="A160" t="str">
            <v>JOHNSON</v>
          </cell>
        </row>
        <row r="161">
          <cell r="A161" t="str">
            <v>JONES</v>
          </cell>
        </row>
        <row r="162">
          <cell r="A162" t="str">
            <v>KARNES</v>
          </cell>
        </row>
        <row r="163">
          <cell r="A163" t="str">
            <v>KAUFMAN</v>
          </cell>
        </row>
        <row r="164">
          <cell r="A164" t="str">
            <v>KENDALL</v>
          </cell>
        </row>
        <row r="165">
          <cell r="A165" t="str">
            <v>KENEDY</v>
          </cell>
        </row>
        <row r="166">
          <cell r="A166" t="str">
            <v>KENT</v>
          </cell>
        </row>
        <row r="167">
          <cell r="A167" t="str">
            <v>KERR</v>
          </cell>
        </row>
        <row r="168">
          <cell r="A168" t="str">
            <v>KIMBLE</v>
          </cell>
        </row>
        <row r="169">
          <cell r="A169" t="str">
            <v>KING</v>
          </cell>
        </row>
        <row r="170">
          <cell r="A170" t="str">
            <v>KINNEY</v>
          </cell>
        </row>
        <row r="171">
          <cell r="A171" t="str">
            <v>KLEBERG</v>
          </cell>
        </row>
        <row r="172">
          <cell r="A172" t="str">
            <v>KNOX</v>
          </cell>
        </row>
        <row r="173">
          <cell r="A173" t="str">
            <v>LAMAR</v>
          </cell>
        </row>
        <row r="174">
          <cell r="A174" t="str">
            <v>LAMB</v>
          </cell>
        </row>
        <row r="175">
          <cell r="A175" t="str">
            <v>LAMPASAS</v>
          </cell>
        </row>
        <row r="176">
          <cell r="A176" t="str">
            <v>LA SALLE</v>
          </cell>
        </row>
        <row r="177">
          <cell r="A177" t="str">
            <v>LAVACA</v>
          </cell>
        </row>
        <row r="178">
          <cell r="A178" t="str">
            <v>LEE</v>
          </cell>
        </row>
        <row r="179">
          <cell r="A179" t="str">
            <v>LEON</v>
          </cell>
        </row>
        <row r="180">
          <cell r="A180" t="str">
            <v>LIBERTY</v>
          </cell>
        </row>
        <row r="181">
          <cell r="A181" t="str">
            <v>LIMESTONE</v>
          </cell>
        </row>
        <row r="182">
          <cell r="A182" t="str">
            <v>LIPSCOMB</v>
          </cell>
        </row>
        <row r="183">
          <cell r="A183" t="str">
            <v>LIVE OAK</v>
          </cell>
        </row>
        <row r="184">
          <cell r="A184" t="str">
            <v>LLANO</v>
          </cell>
        </row>
        <row r="185">
          <cell r="A185" t="str">
            <v>LOVING</v>
          </cell>
        </row>
        <row r="186">
          <cell r="A186" t="str">
            <v>LUBBOCK</v>
          </cell>
        </row>
        <row r="187">
          <cell r="A187" t="str">
            <v>LYNN</v>
          </cell>
        </row>
        <row r="188">
          <cell r="A188" t="str">
            <v>MCCULLOCH</v>
          </cell>
        </row>
        <row r="189">
          <cell r="A189" t="str">
            <v>MCLENNAN</v>
          </cell>
        </row>
        <row r="190">
          <cell r="A190" t="str">
            <v>MCMULLEN</v>
          </cell>
        </row>
        <row r="191">
          <cell r="A191" t="str">
            <v>MADISON</v>
          </cell>
        </row>
        <row r="192">
          <cell r="A192" t="str">
            <v>MARION</v>
          </cell>
        </row>
        <row r="193">
          <cell r="A193" t="str">
            <v>MARTIN</v>
          </cell>
        </row>
        <row r="194">
          <cell r="A194" t="str">
            <v>MASON</v>
          </cell>
        </row>
        <row r="195">
          <cell r="A195" t="str">
            <v>MATAGORDA</v>
          </cell>
        </row>
        <row r="196">
          <cell r="A196" t="str">
            <v>MAVERICK</v>
          </cell>
        </row>
        <row r="197">
          <cell r="A197" t="str">
            <v>MEDINA</v>
          </cell>
        </row>
        <row r="198">
          <cell r="A198" t="str">
            <v>MENARD</v>
          </cell>
        </row>
        <row r="199">
          <cell r="A199" t="str">
            <v>MIDLAND</v>
          </cell>
        </row>
        <row r="200">
          <cell r="A200" t="str">
            <v>MILAM</v>
          </cell>
        </row>
        <row r="201">
          <cell r="A201" t="str">
            <v>MILLS</v>
          </cell>
        </row>
        <row r="202">
          <cell r="A202" t="str">
            <v>MITCHELL</v>
          </cell>
        </row>
        <row r="203">
          <cell r="A203" t="str">
            <v>MONTAGUE</v>
          </cell>
        </row>
        <row r="204">
          <cell r="A204" t="str">
            <v>MONTGOMERY</v>
          </cell>
        </row>
        <row r="205">
          <cell r="A205" t="str">
            <v>MOORE</v>
          </cell>
        </row>
        <row r="206">
          <cell r="A206" t="str">
            <v>MORRIS</v>
          </cell>
        </row>
        <row r="207">
          <cell r="A207" t="str">
            <v>MOTLEY</v>
          </cell>
        </row>
        <row r="208">
          <cell r="A208" t="str">
            <v>NACOGDOCHES</v>
          </cell>
        </row>
        <row r="209">
          <cell r="A209" t="str">
            <v>NAVARRO</v>
          </cell>
        </row>
        <row r="210">
          <cell r="A210" t="str">
            <v>NEWTON</v>
          </cell>
        </row>
        <row r="211">
          <cell r="A211" t="str">
            <v>NOLAN</v>
          </cell>
        </row>
        <row r="212">
          <cell r="A212" t="str">
            <v>NUECES</v>
          </cell>
        </row>
        <row r="213">
          <cell r="A213" t="str">
            <v>OCHILTREE</v>
          </cell>
        </row>
        <row r="214">
          <cell r="A214" t="str">
            <v>OLDHAM</v>
          </cell>
        </row>
        <row r="215">
          <cell r="A215" t="str">
            <v>ORANGE</v>
          </cell>
        </row>
        <row r="216">
          <cell r="A216" t="str">
            <v>PALO PINTO</v>
          </cell>
        </row>
        <row r="217">
          <cell r="A217" t="str">
            <v>PANOLA</v>
          </cell>
        </row>
        <row r="218">
          <cell r="A218" t="str">
            <v>PARKER</v>
          </cell>
        </row>
        <row r="219">
          <cell r="A219" t="str">
            <v>PARMER</v>
          </cell>
        </row>
        <row r="220">
          <cell r="A220" t="str">
            <v>PECOS</v>
          </cell>
        </row>
        <row r="221">
          <cell r="A221" t="str">
            <v>POLK</v>
          </cell>
        </row>
        <row r="222">
          <cell r="A222" t="str">
            <v>POTTER</v>
          </cell>
        </row>
        <row r="223">
          <cell r="A223" t="str">
            <v>PRESIDIO</v>
          </cell>
        </row>
        <row r="224">
          <cell r="A224" t="str">
            <v>RAINS</v>
          </cell>
        </row>
        <row r="225">
          <cell r="A225" t="str">
            <v>RANDALL</v>
          </cell>
        </row>
        <row r="226">
          <cell r="A226" t="str">
            <v>REAGAN</v>
          </cell>
        </row>
        <row r="227">
          <cell r="A227" t="str">
            <v>REAL</v>
          </cell>
        </row>
        <row r="228">
          <cell r="A228" t="str">
            <v>RED RIVER</v>
          </cell>
        </row>
        <row r="229">
          <cell r="A229" t="str">
            <v>REEVES</v>
          </cell>
        </row>
        <row r="230">
          <cell r="A230" t="str">
            <v>REFUGIO</v>
          </cell>
        </row>
        <row r="231">
          <cell r="A231" t="str">
            <v>ROBERTS</v>
          </cell>
        </row>
        <row r="232">
          <cell r="A232" t="str">
            <v>ROBERTSON</v>
          </cell>
        </row>
        <row r="233">
          <cell r="A233" t="str">
            <v>ROCKWALL</v>
          </cell>
        </row>
        <row r="234">
          <cell r="A234" t="str">
            <v>RUNNELS</v>
          </cell>
        </row>
        <row r="235">
          <cell r="A235" t="str">
            <v>RUSK</v>
          </cell>
        </row>
        <row r="236">
          <cell r="A236" t="str">
            <v>SABINE</v>
          </cell>
        </row>
        <row r="237">
          <cell r="A237" t="str">
            <v>SAN AUGUSTINE</v>
          </cell>
        </row>
        <row r="238">
          <cell r="A238" t="str">
            <v>SAN JACINTO</v>
          </cell>
        </row>
        <row r="239">
          <cell r="A239" t="str">
            <v>SAN PATRICIO</v>
          </cell>
        </row>
        <row r="240">
          <cell r="A240" t="str">
            <v>SAN SABA</v>
          </cell>
        </row>
        <row r="241">
          <cell r="A241" t="str">
            <v>SCHLEICHER</v>
          </cell>
        </row>
        <row r="242">
          <cell r="A242" t="str">
            <v>SCURRY</v>
          </cell>
        </row>
        <row r="243">
          <cell r="A243" t="str">
            <v>SHACKELFORD</v>
          </cell>
        </row>
        <row r="244">
          <cell r="A244" t="str">
            <v>SHELBY</v>
          </cell>
        </row>
        <row r="245">
          <cell r="A245" t="str">
            <v>SHERMAN</v>
          </cell>
        </row>
        <row r="246">
          <cell r="A246" t="str">
            <v>SMITH</v>
          </cell>
        </row>
        <row r="247">
          <cell r="A247" t="str">
            <v>SOMERVELL</v>
          </cell>
        </row>
        <row r="248">
          <cell r="A248" t="str">
            <v>STARR</v>
          </cell>
        </row>
        <row r="249">
          <cell r="A249" t="str">
            <v>STEPHENS</v>
          </cell>
        </row>
        <row r="250">
          <cell r="A250" t="str">
            <v>STERLING</v>
          </cell>
        </row>
        <row r="251">
          <cell r="A251" t="str">
            <v>STONEWALL</v>
          </cell>
        </row>
        <row r="252">
          <cell r="A252" t="str">
            <v>SUTTON</v>
          </cell>
        </row>
        <row r="253">
          <cell r="A253" t="str">
            <v>SWISHER</v>
          </cell>
        </row>
        <row r="254">
          <cell r="A254" t="str">
            <v>TARRANT</v>
          </cell>
        </row>
        <row r="255">
          <cell r="A255" t="str">
            <v>TAYLOR</v>
          </cell>
        </row>
        <row r="256">
          <cell r="A256" t="str">
            <v>TERRELL</v>
          </cell>
        </row>
        <row r="257">
          <cell r="A257" t="str">
            <v>TERRY</v>
          </cell>
        </row>
        <row r="258">
          <cell r="A258" t="str">
            <v>THROCKMORTON</v>
          </cell>
        </row>
        <row r="259">
          <cell r="A259" t="str">
            <v>TITUS</v>
          </cell>
        </row>
        <row r="260">
          <cell r="A260" t="str">
            <v>TOM GREEN</v>
          </cell>
        </row>
        <row r="261">
          <cell r="A261" t="str">
            <v>TRAVIS</v>
          </cell>
        </row>
        <row r="262">
          <cell r="A262" t="str">
            <v>TRINITY</v>
          </cell>
        </row>
        <row r="263">
          <cell r="A263" t="str">
            <v>TYLER</v>
          </cell>
        </row>
        <row r="264">
          <cell r="A264" t="str">
            <v>UPSHUR</v>
          </cell>
        </row>
        <row r="265">
          <cell r="A265" t="str">
            <v>UPTON</v>
          </cell>
        </row>
        <row r="266">
          <cell r="A266" t="str">
            <v>UVALDE</v>
          </cell>
        </row>
        <row r="267">
          <cell r="A267" t="str">
            <v>VAL VERDE</v>
          </cell>
        </row>
        <row r="268">
          <cell r="A268" t="str">
            <v>VAN ZANDT</v>
          </cell>
        </row>
        <row r="269">
          <cell r="A269" t="str">
            <v>VICTORIA</v>
          </cell>
        </row>
        <row r="270">
          <cell r="A270" t="str">
            <v>WALKER</v>
          </cell>
        </row>
        <row r="271">
          <cell r="A271" t="str">
            <v>WALLER</v>
          </cell>
        </row>
        <row r="272">
          <cell r="A272" t="str">
            <v>WARD</v>
          </cell>
        </row>
        <row r="273">
          <cell r="A273" t="str">
            <v>WASHINGTON</v>
          </cell>
        </row>
        <row r="274">
          <cell r="A274" t="str">
            <v>WEBB</v>
          </cell>
        </row>
        <row r="275">
          <cell r="A275" t="str">
            <v>WHARTON</v>
          </cell>
        </row>
        <row r="276">
          <cell r="A276" t="str">
            <v>WHEELER</v>
          </cell>
        </row>
        <row r="277">
          <cell r="A277" t="str">
            <v>WICHITA</v>
          </cell>
        </row>
        <row r="278">
          <cell r="A278" t="str">
            <v>WILBARGER</v>
          </cell>
        </row>
        <row r="279">
          <cell r="A279" t="str">
            <v>WILLACY</v>
          </cell>
        </row>
        <row r="280">
          <cell r="A280" t="str">
            <v>WILLIAMSON</v>
          </cell>
        </row>
        <row r="281">
          <cell r="A281" t="str">
            <v>WILSON</v>
          </cell>
        </row>
        <row r="282">
          <cell r="A282" t="str">
            <v>WINKLER</v>
          </cell>
        </row>
        <row r="283">
          <cell r="A283" t="str">
            <v>WISE</v>
          </cell>
        </row>
        <row r="284">
          <cell r="A284" t="str">
            <v>WOOD</v>
          </cell>
        </row>
        <row r="285">
          <cell r="A285" t="str">
            <v>YOAKUM</v>
          </cell>
        </row>
        <row r="286">
          <cell r="A286" t="str">
            <v>YOUNG</v>
          </cell>
        </row>
        <row r="287">
          <cell r="A287" t="str">
            <v>ZAPATA</v>
          </cell>
        </row>
        <row r="288">
          <cell r="A288" t="str">
            <v>ZAVALA</v>
          </cell>
        </row>
        <row r="291">
          <cell r="A291" t="str">
            <v>January</v>
          </cell>
        </row>
        <row r="292">
          <cell r="A292" t="str">
            <v>February</v>
          </cell>
        </row>
        <row r="293">
          <cell r="A293" t="str">
            <v>March</v>
          </cell>
        </row>
        <row r="294">
          <cell r="A294" t="str">
            <v>April</v>
          </cell>
        </row>
        <row r="295">
          <cell r="A295" t="str">
            <v xml:space="preserve">May </v>
          </cell>
        </row>
        <row r="296">
          <cell r="A296" t="str">
            <v>June</v>
          </cell>
        </row>
        <row r="297">
          <cell r="A297" t="str">
            <v>July</v>
          </cell>
        </row>
        <row r="298">
          <cell r="A298" t="str">
            <v>August</v>
          </cell>
        </row>
        <row r="299">
          <cell r="A299" t="str">
            <v>September</v>
          </cell>
        </row>
        <row r="300">
          <cell r="A300" t="str">
            <v>October</v>
          </cell>
        </row>
        <row r="301">
          <cell r="A301" t="str">
            <v>November</v>
          </cell>
        </row>
        <row r="302">
          <cell r="A302" t="str">
            <v>December</v>
          </cell>
        </row>
        <row r="307">
          <cell r="A307">
            <v>1</v>
          </cell>
        </row>
        <row r="308">
          <cell r="A308">
            <v>2</v>
          </cell>
        </row>
        <row r="309">
          <cell r="A309">
            <v>3</v>
          </cell>
        </row>
        <row r="310">
          <cell r="A310">
            <v>4</v>
          </cell>
        </row>
        <row r="311">
          <cell r="A311">
            <v>5</v>
          </cell>
        </row>
        <row r="312">
          <cell r="A312">
            <v>6</v>
          </cell>
        </row>
        <row r="313">
          <cell r="A313">
            <v>7</v>
          </cell>
        </row>
        <row r="314">
          <cell r="A314">
            <v>8</v>
          </cell>
        </row>
        <row r="315">
          <cell r="A315">
            <v>9</v>
          </cell>
        </row>
        <row r="316">
          <cell r="A316">
            <v>10</v>
          </cell>
        </row>
        <row r="317">
          <cell r="A317">
            <v>11</v>
          </cell>
        </row>
        <row r="318">
          <cell r="A318">
            <v>12</v>
          </cell>
        </row>
        <row r="319">
          <cell r="A319">
            <v>13</v>
          </cell>
        </row>
        <row r="320">
          <cell r="A320">
            <v>14</v>
          </cell>
        </row>
        <row r="321">
          <cell r="A321">
            <v>15</v>
          </cell>
        </row>
        <row r="322">
          <cell r="A322">
            <v>16</v>
          </cell>
        </row>
        <row r="323">
          <cell r="A323">
            <v>17</v>
          </cell>
        </row>
        <row r="324">
          <cell r="A324">
            <v>18</v>
          </cell>
        </row>
        <row r="325">
          <cell r="A325">
            <v>19</v>
          </cell>
        </row>
        <row r="326">
          <cell r="A326">
            <v>20</v>
          </cell>
        </row>
        <row r="327">
          <cell r="A327">
            <v>21</v>
          </cell>
        </row>
        <row r="328">
          <cell r="A328">
            <v>22</v>
          </cell>
        </row>
        <row r="329">
          <cell r="A329">
            <v>23</v>
          </cell>
        </row>
        <row r="330">
          <cell r="A330">
            <v>24</v>
          </cell>
        </row>
        <row r="331">
          <cell r="A331">
            <v>25</v>
          </cell>
        </row>
        <row r="332">
          <cell r="A332">
            <v>26</v>
          </cell>
        </row>
        <row r="333">
          <cell r="A333">
            <v>27</v>
          </cell>
        </row>
        <row r="334">
          <cell r="A334">
            <v>28</v>
          </cell>
        </row>
        <row r="335">
          <cell r="A335">
            <v>29</v>
          </cell>
        </row>
        <row r="336">
          <cell r="A336">
            <v>30</v>
          </cell>
        </row>
        <row r="337">
          <cell r="A337">
            <v>31</v>
          </cell>
        </row>
      </sheetData>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pplicantInfo"/>
      <sheetName val="1-NonProfit Organization"/>
      <sheetName val="1-Disclosures"/>
      <sheetName val="1-Past Participation"/>
      <sheetName val="1-Cash Reserve"/>
      <sheetName val="1-Administrative"/>
      <sheetName val="1-Checklist"/>
      <sheetName val="2-HBA Funding Request"/>
      <sheetName val="2-HBA Matching Funds"/>
      <sheetName val="2-HBA Service Area"/>
      <sheetName val="2-HBA Marketing Plan"/>
      <sheetName val="2-HBA Resolution"/>
      <sheetName val="2-HBA Questionnaire"/>
      <sheetName val="2-Homebuyer Counseling"/>
      <sheetName val="2-Homes Meet TMCS"/>
      <sheetName val="2-Previous HOME Award"/>
      <sheetName val="2-Previous Monitoring"/>
      <sheetName val="2-LAP"/>
      <sheetName val="2-Income Training"/>
      <sheetName val="2-Lack of SF Activities"/>
      <sheetName val="2-First Time Buyer"/>
      <sheetName val="2-Applicant Certification"/>
      <sheetName val="2-Checklist and Score"/>
      <sheetName val="Lists"/>
      <sheetName val="applicationlvldata"/>
      <sheetName val="MatchData"/>
      <sheetName val="AreaSrvd"/>
      <sheetName val="NPBoardInfo"/>
      <sheetName val="Extras"/>
      <sheetName val="ApplicantStaff"/>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ow r="1">
          <cell r="A1" t="str">
            <v>Yes</v>
          </cell>
        </row>
        <row r="2">
          <cell r="A2" t="str">
            <v>No</v>
          </cell>
        </row>
        <row r="307">
          <cell r="A307">
            <v>1</v>
          </cell>
        </row>
        <row r="308">
          <cell r="A308">
            <v>2</v>
          </cell>
        </row>
        <row r="309">
          <cell r="A309">
            <v>3</v>
          </cell>
        </row>
        <row r="310">
          <cell r="A310">
            <v>4</v>
          </cell>
        </row>
        <row r="311">
          <cell r="A311">
            <v>5</v>
          </cell>
        </row>
        <row r="312">
          <cell r="A312">
            <v>6</v>
          </cell>
        </row>
        <row r="313">
          <cell r="A313">
            <v>7</v>
          </cell>
        </row>
        <row r="314">
          <cell r="A314">
            <v>8</v>
          </cell>
        </row>
        <row r="315">
          <cell r="A315">
            <v>9</v>
          </cell>
        </row>
        <row r="316">
          <cell r="A316">
            <v>10</v>
          </cell>
        </row>
        <row r="317">
          <cell r="A317">
            <v>11</v>
          </cell>
        </row>
        <row r="318">
          <cell r="A318">
            <v>12</v>
          </cell>
        </row>
        <row r="319">
          <cell r="A319">
            <v>13</v>
          </cell>
        </row>
        <row r="320">
          <cell r="A320">
            <v>14</v>
          </cell>
        </row>
        <row r="321">
          <cell r="A321">
            <v>15</v>
          </cell>
        </row>
        <row r="322">
          <cell r="A322">
            <v>16</v>
          </cell>
        </row>
        <row r="323">
          <cell r="A323">
            <v>17</v>
          </cell>
        </row>
        <row r="324">
          <cell r="A324">
            <v>18</v>
          </cell>
        </row>
        <row r="325">
          <cell r="A325">
            <v>19</v>
          </cell>
        </row>
        <row r="326">
          <cell r="A326">
            <v>20</v>
          </cell>
        </row>
        <row r="327">
          <cell r="A327">
            <v>21</v>
          </cell>
        </row>
        <row r="328">
          <cell r="A328">
            <v>22</v>
          </cell>
        </row>
        <row r="329">
          <cell r="A329">
            <v>23</v>
          </cell>
        </row>
        <row r="330">
          <cell r="A330">
            <v>24</v>
          </cell>
        </row>
        <row r="331">
          <cell r="A331">
            <v>25</v>
          </cell>
        </row>
        <row r="332">
          <cell r="A332">
            <v>26</v>
          </cell>
        </row>
        <row r="333">
          <cell r="A333">
            <v>27</v>
          </cell>
        </row>
        <row r="334">
          <cell r="A334">
            <v>28</v>
          </cell>
        </row>
        <row r="335">
          <cell r="A335">
            <v>29</v>
          </cell>
        </row>
        <row r="336">
          <cell r="A336">
            <v>30</v>
          </cell>
        </row>
        <row r="337">
          <cell r="A337">
            <v>31</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https://www.sam.gov/portal/public/SAM/"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www.tdhca.state.tx.us/pmcomp/forms.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G257"/>
  <sheetViews>
    <sheetView workbookViewId="0">
      <selection activeCell="J11" sqref="J11"/>
    </sheetView>
  </sheetViews>
  <sheetFormatPr defaultRowHeight="15" x14ac:dyDescent="0.25"/>
  <cols>
    <col min="1" max="1" width="19.140625" customWidth="1"/>
    <col min="2" max="2" width="14.28515625" bestFit="1" customWidth="1"/>
  </cols>
  <sheetData>
    <row r="1" spans="1:7" ht="15.75" thickBot="1" x14ac:dyDescent="0.3">
      <c r="A1" s="50" t="s">
        <v>72</v>
      </c>
      <c r="B1" s="47" t="s">
        <v>73</v>
      </c>
      <c r="E1" t="s">
        <v>337</v>
      </c>
      <c r="G1" t="s">
        <v>437</v>
      </c>
    </row>
    <row r="2" spans="1:7" ht="16.5" thickBot="1" x14ac:dyDescent="0.3">
      <c r="A2" s="51" t="s">
        <v>62</v>
      </c>
      <c r="B2" s="80">
        <v>679715</v>
      </c>
      <c r="E2" s="34"/>
      <c r="G2" t="s">
        <v>438</v>
      </c>
    </row>
    <row r="3" spans="1:7" ht="16.5" thickBot="1" x14ac:dyDescent="0.3">
      <c r="A3" s="51" t="s">
        <v>427</v>
      </c>
      <c r="B3" s="81">
        <v>537301</v>
      </c>
      <c r="E3" t="s">
        <v>338</v>
      </c>
    </row>
    <row r="4" spans="1:7" ht="16.5" thickBot="1" x14ac:dyDescent="0.3">
      <c r="A4" s="51" t="s">
        <v>63</v>
      </c>
      <c r="B4" s="81">
        <v>1247103</v>
      </c>
      <c r="E4" s="34" t="s">
        <v>75</v>
      </c>
    </row>
    <row r="5" spans="1:7" ht="16.5" thickBot="1" x14ac:dyDescent="0.3">
      <c r="A5" s="51" t="s">
        <v>64</v>
      </c>
      <c r="B5" s="81">
        <v>597993</v>
      </c>
      <c r="E5" s="34" t="s">
        <v>76</v>
      </c>
    </row>
    <row r="6" spans="1:7" ht="16.5" thickBot="1" x14ac:dyDescent="0.3">
      <c r="A6" s="51" t="s">
        <v>65</v>
      </c>
      <c r="B6" s="81">
        <v>267556</v>
      </c>
      <c r="E6" s="34" t="s">
        <v>77</v>
      </c>
    </row>
    <row r="7" spans="1:7" ht="16.5" thickBot="1" x14ac:dyDescent="0.3">
      <c r="A7" s="52" t="s">
        <v>66</v>
      </c>
      <c r="B7" s="81">
        <v>127804</v>
      </c>
      <c r="E7" s="34" t="s">
        <v>78</v>
      </c>
    </row>
    <row r="8" spans="1:7" ht="16.5" thickBot="1" x14ac:dyDescent="0.3">
      <c r="A8" s="48" t="s">
        <v>67</v>
      </c>
      <c r="B8" s="81">
        <v>3332143</v>
      </c>
      <c r="E8" s="34" t="s">
        <v>79</v>
      </c>
    </row>
    <row r="9" spans="1:7" ht="16.5" thickBot="1" x14ac:dyDescent="0.3">
      <c r="A9" s="48" t="s">
        <v>68</v>
      </c>
      <c r="B9" s="81">
        <v>154050</v>
      </c>
      <c r="E9" s="34" t="s">
        <v>80</v>
      </c>
    </row>
    <row r="10" spans="1:7" ht="16.5" thickBot="1" x14ac:dyDescent="0.3">
      <c r="A10" s="48" t="s">
        <v>69</v>
      </c>
      <c r="B10" s="81">
        <v>132757</v>
      </c>
      <c r="E10" s="34" t="s">
        <v>81</v>
      </c>
    </row>
    <row r="11" spans="1:7" ht="16.5" thickBot="1" x14ac:dyDescent="0.3">
      <c r="A11" s="48" t="s">
        <v>70</v>
      </c>
      <c r="B11" s="81">
        <v>1447557</v>
      </c>
      <c r="E11" s="34" t="s">
        <v>82</v>
      </c>
    </row>
    <row r="12" spans="1:7" ht="16.5" thickBot="1" x14ac:dyDescent="0.3">
      <c r="A12" s="49" t="s">
        <v>71</v>
      </c>
      <c r="B12" s="81">
        <v>193093</v>
      </c>
      <c r="E12" s="34" t="s">
        <v>83</v>
      </c>
    </row>
    <row r="13" spans="1:7" x14ac:dyDescent="0.25">
      <c r="E13" s="34" t="s">
        <v>84</v>
      </c>
    </row>
    <row r="14" spans="1:7" x14ac:dyDescent="0.25">
      <c r="E14" s="34" t="s">
        <v>323</v>
      </c>
    </row>
    <row r="15" spans="1:7" x14ac:dyDescent="0.25">
      <c r="E15" s="34" t="s">
        <v>85</v>
      </c>
    </row>
    <row r="16" spans="1:7" x14ac:dyDescent="0.25">
      <c r="E16" s="34" t="s">
        <v>86</v>
      </c>
    </row>
    <row r="17" spans="5:5" x14ac:dyDescent="0.25">
      <c r="E17" s="34" t="s">
        <v>87</v>
      </c>
    </row>
    <row r="18" spans="5:5" x14ac:dyDescent="0.25">
      <c r="E18" s="34" t="s">
        <v>88</v>
      </c>
    </row>
    <row r="19" spans="5:5" x14ac:dyDescent="0.25">
      <c r="E19" s="34" t="s">
        <v>89</v>
      </c>
    </row>
    <row r="20" spans="5:5" x14ac:dyDescent="0.25">
      <c r="E20" s="34" t="s">
        <v>90</v>
      </c>
    </row>
    <row r="21" spans="5:5" x14ac:dyDescent="0.25">
      <c r="E21" s="34" t="s">
        <v>91</v>
      </c>
    </row>
    <row r="22" spans="5:5" x14ac:dyDescent="0.25">
      <c r="E22" s="34" t="s">
        <v>92</v>
      </c>
    </row>
    <row r="23" spans="5:5" x14ac:dyDescent="0.25">
      <c r="E23" s="34" t="s">
        <v>93</v>
      </c>
    </row>
    <row r="24" spans="5:5" x14ac:dyDescent="0.25">
      <c r="E24" s="34" t="s">
        <v>94</v>
      </c>
    </row>
    <row r="25" spans="5:5" x14ac:dyDescent="0.25">
      <c r="E25" s="34" t="s">
        <v>95</v>
      </c>
    </row>
    <row r="26" spans="5:5" x14ac:dyDescent="0.25">
      <c r="E26" s="34" t="s">
        <v>96</v>
      </c>
    </row>
    <row r="27" spans="5:5" x14ac:dyDescent="0.25">
      <c r="E27" s="34" t="s">
        <v>97</v>
      </c>
    </row>
    <row r="28" spans="5:5" x14ac:dyDescent="0.25">
      <c r="E28" s="34" t="s">
        <v>98</v>
      </c>
    </row>
    <row r="29" spans="5:5" x14ac:dyDescent="0.25">
      <c r="E29" s="34" t="s">
        <v>99</v>
      </c>
    </row>
    <row r="30" spans="5:5" x14ac:dyDescent="0.25">
      <c r="E30" s="34" t="s">
        <v>100</v>
      </c>
    </row>
    <row r="31" spans="5:5" x14ac:dyDescent="0.25">
      <c r="E31" s="34" t="s">
        <v>101</v>
      </c>
    </row>
    <row r="32" spans="5:5" x14ac:dyDescent="0.25">
      <c r="E32" s="34" t="s">
        <v>102</v>
      </c>
    </row>
    <row r="33" spans="5:5" x14ac:dyDescent="0.25">
      <c r="E33" s="34" t="s">
        <v>103</v>
      </c>
    </row>
    <row r="34" spans="5:5" x14ac:dyDescent="0.25">
      <c r="E34" s="34" t="s">
        <v>104</v>
      </c>
    </row>
    <row r="35" spans="5:5" x14ac:dyDescent="0.25">
      <c r="E35" s="34" t="s">
        <v>105</v>
      </c>
    </row>
    <row r="36" spans="5:5" x14ac:dyDescent="0.25">
      <c r="E36" s="34" t="s">
        <v>106</v>
      </c>
    </row>
    <row r="37" spans="5:5" x14ac:dyDescent="0.25">
      <c r="E37" s="34" t="s">
        <v>107</v>
      </c>
    </row>
    <row r="38" spans="5:5" x14ac:dyDescent="0.25">
      <c r="E38" s="34" t="s">
        <v>108</v>
      </c>
    </row>
    <row r="39" spans="5:5" x14ac:dyDescent="0.25">
      <c r="E39" s="34" t="s">
        <v>109</v>
      </c>
    </row>
    <row r="40" spans="5:5" x14ac:dyDescent="0.25">
      <c r="E40" s="34" t="s">
        <v>110</v>
      </c>
    </row>
    <row r="41" spans="5:5" x14ac:dyDescent="0.25">
      <c r="E41" s="34" t="s">
        <v>111</v>
      </c>
    </row>
    <row r="42" spans="5:5" x14ac:dyDescent="0.25">
      <c r="E42" s="34" t="s">
        <v>112</v>
      </c>
    </row>
    <row r="43" spans="5:5" x14ac:dyDescent="0.25">
      <c r="E43" s="34" t="s">
        <v>113</v>
      </c>
    </row>
    <row r="44" spans="5:5" x14ac:dyDescent="0.25">
      <c r="E44" s="34" t="s">
        <v>114</v>
      </c>
    </row>
    <row r="45" spans="5:5" x14ac:dyDescent="0.25">
      <c r="E45" s="34" t="s">
        <v>115</v>
      </c>
    </row>
    <row r="46" spans="5:5" x14ac:dyDescent="0.25">
      <c r="E46" s="34" t="s">
        <v>116</v>
      </c>
    </row>
    <row r="47" spans="5:5" x14ac:dyDescent="0.25">
      <c r="E47" s="34" t="s">
        <v>117</v>
      </c>
    </row>
    <row r="48" spans="5:5" x14ac:dyDescent="0.25">
      <c r="E48" s="34" t="s">
        <v>118</v>
      </c>
    </row>
    <row r="49" spans="5:5" x14ac:dyDescent="0.25">
      <c r="E49" s="34" t="s">
        <v>119</v>
      </c>
    </row>
    <row r="50" spans="5:5" x14ac:dyDescent="0.25">
      <c r="E50" s="34" t="s">
        <v>120</v>
      </c>
    </row>
    <row r="51" spans="5:5" x14ac:dyDescent="0.25">
      <c r="E51" s="34" t="s">
        <v>121</v>
      </c>
    </row>
    <row r="52" spans="5:5" x14ac:dyDescent="0.25">
      <c r="E52" s="34" t="s">
        <v>122</v>
      </c>
    </row>
    <row r="53" spans="5:5" x14ac:dyDescent="0.25">
      <c r="E53" s="34" t="s">
        <v>123</v>
      </c>
    </row>
    <row r="54" spans="5:5" x14ac:dyDescent="0.25">
      <c r="E54" s="34" t="s">
        <v>124</v>
      </c>
    </row>
    <row r="55" spans="5:5" x14ac:dyDescent="0.25">
      <c r="E55" s="34" t="s">
        <v>125</v>
      </c>
    </row>
    <row r="56" spans="5:5" x14ac:dyDescent="0.25">
      <c r="E56" s="34" t="s">
        <v>126</v>
      </c>
    </row>
    <row r="57" spans="5:5" x14ac:dyDescent="0.25">
      <c r="E57" s="34" t="s">
        <v>127</v>
      </c>
    </row>
    <row r="58" spans="5:5" x14ac:dyDescent="0.25">
      <c r="E58" s="34" t="s">
        <v>128</v>
      </c>
    </row>
    <row r="59" spans="5:5" x14ac:dyDescent="0.25">
      <c r="E59" s="34" t="s">
        <v>129</v>
      </c>
    </row>
    <row r="60" spans="5:5" x14ac:dyDescent="0.25">
      <c r="E60" s="34" t="s">
        <v>130</v>
      </c>
    </row>
    <row r="61" spans="5:5" x14ac:dyDescent="0.25">
      <c r="E61" s="34" t="s">
        <v>131</v>
      </c>
    </row>
    <row r="62" spans="5:5" x14ac:dyDescent="0.25">
      <c r="E62" s="34" t="s">
        <v>324</v>
      </c>
    </row>
    <row r="63" spans="5:5" x14ac:dyDescent="0.25">
      <c r="E63" s="34" t="s">
        <v>132</v>
      </c>
    </row>
    <row r="64" spans="5:5" x14ac:dyDescent="0.25">
      <c r="E64" s="34" t="s">
        <v>133</v>
      </c>
    </row>
    <row r="65" spans="5:5" x14ac:dyDescent="0.25">
      <c r="E65" s="34" t="s">
        <v>134</v>
      </c>
    </row>
    <row r="66" spans="5:5" x14ac:dyDescent="0.25">
      <c r="E66" s="34" t="s">
        <v>135</v>
      </c>
    </row>
    <row r="67" spans="5:5" x14ac:dyDescent="0.25">
      <c r="E67" s="34" t="s">
        <v>136</v>
      </c>
    </row>
    <row r="68" spans="5:5" x14ac:dyDescent="0.25">
      <c r="E68" s="34" t="s">
        <v>137</v>
      </c>
    </row>
    <row r="69" spans="5:5" x14ac:dyDescent="0.25">
      <c r="E69" s="34" t="s">
        <v>138</v>
      </c>
    </row>
    <row r="70" spans="5:5" x14ac:dyDescent="0.25">
      <c r="E70" s="34" t="s">
        <v>139</v>
      </c>
    </row>
    <row r="71" spans="5:5" x14ac:dyDescent="0.25">
      <c r="E71" s="34" t="s">
        <v>140</v>
      </c>
    </row>
    <row r="72" spans="5:5" x14ac:dyDescent="0.25">
      <c r="E72" s="34" t="s">
        <v>141</v>
      </c>
    </row>
    <row r="73" spans="5:5" x14ac:dyDescent="0.25">
      <c r="E73" s="34" t="s">
        <v>143</v>
      </c>
    </row>
    <row r="74" spans="5:5" x14ac:dyDescent="0.25">
      <c r="E74" s="34" t="s">
        <v>142</v>
      </c>
    </row>
    <row r="75" spans="5:5" x14ac:dyDescent="0.25">
      <c r="E75" s="34" t="s">
        <v>144</v>
      </c>
    </row>
    <row r="76" spans="5:5" x14ac:dyDescent="0.25">
      <c r="E76" s="34" t="s">
        <v>145</v>
      </c>
    </row>
    <row r="77" spans="5:5" x14ac:dyDescent="0.25">
      <c r="E77" s="34" t="s">
        <v>146</v>
      </c>
    </row>
    <row r="78" spans="5:5" x14ac:dyDescent="0.25">
      <c r="E78" s="34" t="s">
        <v>147</v>
      </c>
    </row>
    <row r="79" spans="5:5" x14ac:dyDescent="0.25">
      <c r="E79" s="34" t="s">
        <v>148</v>
      </c>
    </row>
    <row r="80" spans="5:5" x14ac:dyDescent="0.25">
      <c r="E80" s="34" t="s">
        <v>149</v>
      </c>
    </row>
    <row r="81" spans="5:5" x14ac:dyDescent="0.25">
      <c r="E81" s="34" t="s">
        <v>150</v>
      </c>
    </row>
    <row r="82" spans="5:5" x14ac:dyDescent="0.25">
      <c r="E82" s="34" t="s">
        <v>151</v>
      </c>
    </row>
    <row r="83" spans="5:5" x14ac:dyDescent="0.25">
      <c r="E83" s="34" t="s">
        <v>152</v>
      </c>
    </row>
    <row r="84" spans="5:5" x14ac:dyDescent="0.25">
      <c r="E84" s="34" t="s">
        <v>153</v>
      </c>
    </row>
    <row r="85" spans="5:5" x14ac:dyDescent="0.25">
      <c r="E85" s="34" t="s">
        <v>154</v>
      </c>
    </row>
    <row r="86" spans="5:5" x14ac:dyDescent="0.25">
      <c r="E86" s="34" t="s">
        <v>155</v>
      </c>
    </row>
    <row r="87" spans="5:5" x14ac:dyDescent="0.25">
      <c r="E87" s="34" t="s">
        <v>156</v>
      </c>
    </row>
    <row r="88" spans="5:5" x14ac:dyDescent="0.25">
      <c r="E88" s="34" t="s">
        <v>157</v>
      </c>
    </row>
    <row r="89" spans="5:5" x14ac:dyDescent="0.25">
      <c r="E89" s="34" t="s">
        <v>158</v>
      </c>
    </row>
    <row r="90" spans="5:5" x14ac:dyDescent="0.25">
      <c r="E90" s="34" t="s">
        <v>159</v>
      </c>
    </row>
    <row r="91" spans="5:5" x14ac:dyDescent="0.25">
      <c r="E91" s="34" t="s">
        <v>160</v>
      </c>
    </row>
    <row r="92" spans="5:5" x14ac:dyDescent="0.25">
      <c r="E92" s="34" t="s">
        <v>161</v>
      </c>
    </row>
    <row r="93" spans="5:5" x14ac:dyDescent="0.25">
      <c r="E93" s="34" t="s">
        <v>162</v>
      </c>
    </row>
    <row r="94" spans="5:5" x14ac:dyDescent="0.25">
      <c r="E94" s="34" t="s">
        <v>163</v>
      </c>
    </row>
    <row r="95" spans="5:5" x14ac:dyDescent="0.25">
      <c r="E95" s="34" t="s">
        <v>164</v>
      </c>
    </row>
    <row r="96" spans="5:5" x14ac:dyDescent="0.25">
      <c r="E96" s="34" t="s">
        <v>165</v>
      </c>
    </row>
    <row r="97" spans="5:5" x14ac:dyDescent="0.25">
      <c r="E97" s="34" t="s">
        <v>166</v>
      </c>
    </row>
    <row r="98" spans="5:5" x14ac:dyDescent="0.25">
      <c r="E98" s="34" t="s">
        <v>167</v>
      </c>
    </row>
    <row r="99" spans="5:5" x14ac:dyDescent="0.25">
      <c r="E99" s="34" t="s">
        <v>168</v>
      </c>
    </row>
    <row r="100" spans="5:5" x14ac:dyDescent="0.25">
      <c r="E100" s="34" t="s">
        <v>169</v>
      </c>
    </row>
    <row r="101" spans="5:5" x14ac:dyDescent="0.25">
      <c r="E101" s="34" t="s">
        <v>170</v>
      </c>
    </row>
    <row r="102" spans="5:5" x14ac:dyDescent="0.25">
      <c r="E102" s="34" t="s">
        <v>171</v>
      </c>
    </row>
    <row r="103" spans="5:5" x14ac:dyDescent="0.25">
      <c r="E103" s="34" t="s">
        <v>172</v>
      </c>
    </row>
    <row r="104" spans="5:5" x14ac:dyDescent="0.25">
      <c r="E104" s="34" t="s">
        <v>173</v>
      </c>
    </row>
    <row r="105" spans="5:5" x14ac:dyDescent="0.25">
      <c r="E105" s="34" t="s">
        <v>174</v>
      </c>
    </row>
    <row r="106" spans="5:5" x14ac:dyDescent="0.25">
      <c r="E106" s="34" t="s">
        <v>175</v>
      </c>
    </row>
    <row r="107" spans="5:5" x14ac:dyDescent="0.25">
      <c r="E107" s="34" t="s">
        <v>176</v>
      </c>
    </row>
    <row r="108" spans="5:5" x14ac:dyDescent="0.25">
      <c r="E108" s="34" t="s">
        <v>177</v>
      </c>
    </row>
    <row r="109" spans="5:5" x14ac:dyDescent="0.25">
      <c r="E109" s="34" t="s">
        <v>178</v>
      </c>
    </row>
    <row r="110" spans="5:5" x14ac:dyDescent="0.25">
      <c r="E110" s="34" t="s">
        <v>179</v>
      </c>
    </row>
    <row r="111" spans="5:5" x14ac:dyDescent="0.25">
      <c r="E111" s="34" t="s">
        <v>180</v>
      </c>
    </row>
    <row r="112" spans="5:5" x14ac:dyDescent="0.25">
      <c r="E112" s="34" t="s">
        <v>181</v>
      </c>
    </row>
    <row r="113" spans="5:5" x14ac:dyDescent="0.25">
      <c r="E113" s="34" t="s">
        <v>182</v>
      </c>
    </row>
    <row r="114" spans="5:5" x14ac:dyDescent="0.25">
      <c r="E114" s="34" t="s">
        <v>183</v>
      </c>
    </row>
    <row r="115" spans="5:5" x14ac:dyDescent="0.25">
      <c r="E115" s="34" t="s">
        <v>184</v>
      </c>
    </row>
    <row r="116" spans="5:5" x14ac:dyDescent="0.25">
      <c r="E116" s="34" t="s">
        <v>185</v>
      </c>
    </row>
    <row r="117" spans="5:5" x14ac:dyDescent="0.25">
      <c r="E117" s="34" t="s">
        <v>186</v>
      </c>
    </row>
    <row r="118" spans="5:5" x14ac:dyDescent="0.25">
      <c r="E118" s="34" t="s">
        <v>187</v>
      </c>
    </row>
    <row r="119" spans="5:5" x14ac:dyDescent="0.25">
      <c r="E119" s="34" t="s">
        <v>188</v>
      </c>
    </row>
    <row r="120" spans="5:5" x14ac:dyDescent="0.25">
      <c r="E120" s="34" t="s">
        <v>189</v>
      </c>
    </row>
    <row r="121" spans="5:5" x14ac:dyDescent="0.25">
      <c r="E121" s="34" t="s">
        <v>190</v>
      </c>
    </row>
    <row r="122" spans="5:5" x14ac:dyDescent="0.25">
      <c r="E122" s="34" t="s">
        <v>191</v>
      </c>
    </row>
    <row r="123" spans="5:5" x14ac:dyDescent="0.25">
      <c r="E123" s="34" t="s">
        <v>192</v>
      </c>
    </row>
    <row r="124" spans="5:5" x14ac:dyDescent="0.25">
      <c r="E124" s="34" t="s">
        <v>193</v>
      </c>
    </row>
    <row r="125" spans="5:5" x14ac:dyDescent="0.25">
      <c r="E125" s="34" t="s">
        <v>194</v>
      </c>
    </row>
    <row r="126" spans="5:5" x14ac:dyDescent="0.25">
      <c r="E126" s="34" t="s">
        <v>195</v>
      </c>
    </row>
    <row r="127" spans="5:5" x14ac:dyDescent="0.25">
      <c r="E127" s="34" t="s">
        <v>196</v>
      </c>
    </row>
    <row r="128" spans="5:5" x14ac:dyDescent="0.25">
      <c r="E128" s="34" t="s">
        <v>197</v>
      </c>
    </row>
    <row r="129" spans="5:5" x14ac:dyDescent="0.25">
      <c r="E129" s="34" t="s">
        <v>198</v>
      </c>
    </row>
    <row r="130" spans="5:5" x14ac:dyDescent="0.25">
      <c r="E130" s="34" t="s">
        <v>199</v>
      </c>
    </row>
    <row r="131" spans="5:5" x14ac:dyDescent="0.25">
      <c r="E131" s="34" t="s">
        <v>200</v>
      </c>
    </row>
    <row r="132" spans="5:5" x14ac:dyDescent="0.25">
      <c r="E132" s="34" t="s">
        <v>201</v>
      </c>
    </row>
    <row r="133" spans="5:5" x14ac:dyDescent="0.25">
      <c r="E133" s="34" t="s">
        <v>202</v>
      </c>
    </row>
    <row r="134" spans="5:5" x14ac:dyDescent="0.25">
      <c r="E134" s="34" t="s">
        <v>203</v>
      </c>
    </row>
    <row r="135" spans="5:5" x14ac:dyDescent="0.25">
      <c r="E135" s="34" t="s">
        <v>204</v>
      </c>
    </row>
    <row r="136" spans="5:5" x14ac:dyDescent="0.25">
      <c r="E136" s="34" t="s">
        <v>325</v>
      </c>
    </row>
    <row r="137" spans="5:5" x14ac:dyDescent="0.25">
      <c r="E137" s="34" t="s">
        <v>205</v>
      </c>
    </row>
    <row r="138" spans="5:5" x14ac:dyDescent="0.25">
      <c r="E138" s="34" t="s">
        <v>206</v>
      </c>
    </row>
    <row r="139" spans="5:5" x14ac:dyDescent="0.25">
      <c r="E139" s="34" t="s">
        <v>207</v>
      </c>
    </row>
    <row r="140" spans="5:5" x14ac:dyDescent="0.25">
      <c r="E140" s="34" t="s">
        <v>208</v>
      </c>
    </row>
    <row r="141" spans="5:5" x14ac:dyDescent="0.25">
      <c r="E141" s="34" t="s">
        <v>209</v>
      </c>
    </row>
    <row r="142" spans="5:5" x14ac:dyDescent="0.25">
      <c r="E142" s="34" t="s">
        <v>213</v>
      </c>
    </row>
    <row r="143" spans="5:5" x14ac:dyDescent="0.25">
      <c r="E143" s="34" t="s">
        <v>210</v>
      </c>
    </row>
    <row r="144" spans="5:5" x14ac:dyDescent="0.25">
      <c r="E144" s="34" t="s">
        <v>211</v>
      </c>
    </row>
    <row r="145" spans="5:5" x14ac:dyDescent="0.25">
      <c r="E145" s="34" t="s">
        <v>212</v>
      </c>
    </row>
    <row r="146" spans="5:5" x14ac:dyDescent="0.25">
      <c r="E146" s="34" t="s">
        <v>214</v>
      </c>
    </row>
    <row r="147" spans="5:5" x14ac:dyDescent="0.25">
      <c r="E147" s="34" t="s">
        <v>215</v>
      </c>
    </row>
    <row r="148" spans="5:5" x14ac:dyDescent="0.25">
      <c r="E148" s="34" t="s">
        <v>216</v>
      </c>
    </row>
    <row r="149" spans="5:5" x14ac:dyDescent="0.25">
      <c r="E149" s="34" t="s">
        <v>217</v>
      </c>
    </row>
    <row r="150" spans="5:5" x14ac:dyDescent="0.25">
      <c r="E150" s="34" t="s">
        <v>218</v>
      </c>
    </row>
    <row r="151" spans="5:5" x14ac:dyDescent="0.25">
      <c r="E151" s="34" t="s">
        <v>219</v>
      </c>
    </row>
    <row r="152" spans="5:5" x14ac:dyDescent="0.25">
      <c r="E152" s="34" t="s">
        <v>220</v>
      </c>
    </row>
    <row r="153" spans="5:5" x14ac:dyDescent="0.25">
      <c r="E153" s="34" t="s">
        <v>221</v>
      </c>
    </row>
    <row r="154" spans="5:5" x14ac:dyDescent="0.25">
      <c r="E154" s="34" t="s">
        <v>222</v>
      </c>
    </row>
    <row r="155" spans="5:5" x14ac:dyDescent="0.25">
      <c r="E155" s="34" t="s">
        <v>223</v>
      </c>
    </row>
    <row r="156" spans="5:5" x14ac:dyDescent="0.25">
      <c r="E156" s="34" t="s">
        <v>224</v>
      </c>
    </row>
    <row r="157" spans="5:5" x14ac:dyDescent="0.25">
      <c r="E157" s="34" t="s">
        <v>225</v>
      </c>
    </row>
    <row r="158" spans="5:5" x14ac:dyDescent="0.25">
      <c r="E158" s="34" t="s">
        <v>226</v>
      </c>
    </row>
    <row r="159" spans="5:5" x14ac:dyDescent="0.25">
      <c r="E159" s="34" t="s">
        <v>227</v>
      </c>
    </row>
    <row r="160" spans="5:5" x14ac:dyDescent="0.25">
      <c r="E160" s="34" t="s">
        <v>228</v>
      </c>
    </row>
    <row r="161" spans="5:5" x14ac:dyDescent="0.25">
      <c r="E161" s="34" t="s">
        <v>229</v>
      </c>
    </row>
    <row r="162" spans="5:5" x14ac:dyDescent="0.25">
      <c r="E162" s="34" t="s">
        <v>230</v>
      </c>
    </row>
    <row r="163" spans="5:5" x14ac:dyDescent="0.25">
      <c r="E163" s="34" t="s">
        <v>231</v>
      </c>
    </row>
    <row r="164" spans="5:5" x14ac:dyDescent="0.25">
      <c r="E164" s="34" t="s">
        <v>232</v>
      </c>
    </row>
    <row r="165" spans="5:5" x14ac:dyDescent="0.25">
      <c r="E165" s="34" t="s">
        <v>233</v>
      </c>
    </row>
    <row r="166" spans="5:5" x14ac:dyDescent="0.25">
      <c r="E166" s="34" t="s">
        <v>234</v>
      </c>
    </row>
    <row r="167" spans="5:5" x14ac:dyDescent="0.25">
      <c r="E167" s="34" t="s">
        <v>235</v>
      </c>
    </row>
    <row r="168" spans="5:5" x14ac:dyDescent="0.25">
      <c r="E168" s="34" t="s">
        <v>236</v>
      </c>
    </row>
    <row r="169" spans="5:5" x14ac:dyDescent="0.25">
      <c r="E169" s="34" t="s">
        <v>237</v>
      </c>
    </row>
    <row r="170" spans="5:5" x14ac:dyDescent="0.25">
      <c r="E170" s="34" t="s">
        <v>238</v>
      </c>
    </row>
    <row r="171" spans="5:5" x14ac:dyDescent="0.25">
      <c r="E171" s="34" t="s">
        <v>239</v>
      </c>
    </row>
    <row r="172" spans="5:5" x14ac:dyDescent="0.25">
      <c r="E172" s="34" t="s">
        <v>240</v>
      </c>
    </row>
    <row r="173" spans="5:5" x14ac:dyDescent="0.25">
      <c r="E173" s="34" t="s">
        <v>241</v>
      </c>
    </row>
    <row r="174" spans="5:5" x14ac:dyDescent="0.25">
      <c r="E174" s="34" t="s">
        <v>242</v>
      </c>
    </row>
    <row r="175" spans="5:5" x14ac:dyDescent="0.25">
      <c r="E175" s="34" t="s">
        <v>243</v>
      </c>
    </row>
    <row r="176" spans="5:5" x14ac:dyDescent="0.25">
      <c r="E176" s="34" t="s">
        <v>244</v>
      </c>
    </row>
    <row r="177" spans="5:5" x14ac:dyDescent="0.25">
      <c r="E177" s="34" t="s">
        <v>245</v>
      </c>
    </row>
    <row r="178" spans="5:5" x14ac:dyDescent="0.25">
      <c r="E178" s="34" t="s">
        <v>246</v>
      </c>
    </row>
    <row r="179" spans="5:5" x14ac:dyDescent="0.25">
      <c r="E179" s="34" t="s">
        <v>247</v>
      </c>
    </row>
    <row r="180" spans="5:5" x14ac:dyDescent="0.25">
      <c r="E180" s="34" t="s">
        <v>248</v>
      </c>
    </row>
    <row r="181" spans="5:5" x14ac:dyDescent="0.25">
      <c r="E181" s="34" t="s">
        <v>249</v>
      </c>
    </row>
    <row r="182" spans="5:5" x14ac:dyDescent="0.25">
      <c r="E182" s="34" t="s">
        <v>250</v>
      </c>
    </row>
    <row r="183" spans="5:5" x14ac:dyDescent="0.25">
      <c r="E183" s="34" t="s">
        <v>251</v>
      </c>
    </row>
    <row r="184" spans="5:5" x14ac:dyDescent="0.25">
      <c r="E184" s="34" t="s">
        <v>252</v>
      </c>
    </row>
    <row r="185" spans="5:5" x14ac:dyDescent="0.25">
      <c r="E185" s="34" t="s">
        <v>253</v>
      </c>
    </row>
    <row r="186" spans="5:5" x14ac:dyDescent="0.25">
      <c r="E186" s="34" t="s">
        <v>254</v>
      </c>
    </row>
    <row r="187" spans="5:5" x14ac:dyDescent="0.25">
      <c r="E187" s="34" t="s">
        <v>326</v>
      </c>
    </row>
    <row r="188" spans="5:5" x14ac:dyDescent="0.25">
      <c r="E188" s="34" t="s">
        <v>255</v>
      </c>
    </row>
    <row r="189" spans="5:5" x14ac:dyDescent="0.25">
      <c r="E189" s="34" t="s">
        <v>256</v>
      </c>
    </row>
    <row r="190" spans="5:5" x14ac:dyDescent="0.25">
      <c r="E190" s="34" t="s">
        <v>257</v>
      </c>
    </row>
    <row r="191" spans="5:5" x14ac:dyDescent="0.25">
      <c r="E191" s="34" t="s">
        <v>258</v>
      </c>
    </row>
    <row r="192" spans="5:5" x14ac:dyDescent="0.25">
      <c r="E192" s="34" t="s">
        <v>259</v>
      </c>
    </row>
    <row r="193" spans="5:5" x14ac:dyDescent="0.25">
      <c r="E193" s="34" t="s">
        <v>260</v>
      </c>
    </row>
    <row r="194" spans="5:5" x14ac:dyDescent="0.25">
      <c r="E194" s="34" t="s">
        <v>261</v>
      </c>
    </row>
    <row r="195" spans="5:5" x14ac:dyDescent="0.25">
      <c r="E195" s="34" t="s">
        <v>262</v>
      </c>
    </row>
    <row r="196" spans="5:5" x14ac:dyDescent="0.25">
      <c r="E196" s="34" t="s">
        <v>263</v>
      </c>
    </row>
    <row r="197" spans="5:5" x14ac:dyDescent="0.25">
      <c r="E197" s="34" t="s">
        <v>264</v>
      </c>
    </row>
    <row r="198" spans="5:5" x14ac:dyDescent="0.25">
      <c r="E198" s="34" t="s">
        <v>265</v>
      </c>
    </row>
    <row r="199" spans="5:5" x14ac:dyDescent="0.25">
      <c r="E199" s="34" t="s">
        <v>266</v>
      </c>
    </row>
    <row r="200" spans="5:5" x14ac:dyDescent="0.25">
      <c r="E200" s="34" t="s">
        <v>267</v>
      </c>
    </row>
    <row r="201" spans="5:5" x14ac:dyDescent="0.25">
      <c r="E201" s="34" t="s">
        <v>268</v>
      </c>
    </row>
    <row r="202" spans="5:5" x14ac:dyDescent="0.25">
      <c r="E202" s="34" t="s">
        <v>269</v>
      </c>
    </row>
    <row r="203" spans="5:5" x14ac:dyDescent="0.25">
      <c r="E203" s="34" t="s">
        <v>270</v>
      </c>
    </row>
    <row r="204" spans="5:5" x14ac:dyDescent="0.25">
      <c r="E204" s="34" t="s">
        <v>271</v>
      </c>
    </row>
    <row r="205" spans="5:5" x14ac:dyDescent="0.25">
      <c r="E205" s="34" t="s">
        <v>272</v>
      </c>
    </row>
    <row r="206" spans="5:5" x14ac:dyDescent="0.25">
      <c r="E206" s="34" t="s">
        <v>273</v>
      </c>
    </row>
    <row r="207" spans="5:5" x14ac:dyDescent="0.25">
      <c r="E207" s="34" t="s">
        <v>274</v>
      </c>
    </row>
    <row r="208" spans="5:5" x14ac:dyDescent="0.25">
      <c r="E208" s="34" t="s">
        <v>275</v>
      </c>
    </row>
    <row r="209" spans="5:5" x14ac:dyDescent="0.25">
      <c r="E209" s="34" t="s">
        <v>276</v>
      </c>
    </row>
    <row r="210" spans="5:5" x14ac:dyDescent="0.25">
      <c r="E210" s="34" t="s">
        <v>277</v>
      </c>
    </row>
    <row r="211" spans="5:5" x14ac:dyDescent="0.25">
      <c r="E211" s="34" t="s">
        <v>278</v>
      </c>
    </row>
    <row r="212" spans="5:5" x14ac:dyDescent="0.25">
      <c r="E212" s="34" t="s">
        <v>279</v>
      </c>
    </row>
    <row r="213" spans="5:5" x14ac:dyDescent="0.25">
      <c r="E213" s="34" t="s">
        <v>280</v>
      </c>
    </row>
    <row r="214" spans="5:5" x14ac:dyDescent="0.25">
      <c r="E214" s="34" t="s">
        <v>281</v>
      </c>
    </row>
    <row r="215" spans="5:5" x14ac:dyDescent="0.25">
      <c r="E215" s="34" t="s">
        <v>282</v>
      </c>
    </row>
    <row r="216" spans="5:5" x14ac:dyDescent="0.25">
      <c r="E216" s="34" t="s">
        <v>283</v>
      </c>
    </row>
    <row r="217" spans="5:5" x14ac:dyDescent="0.25">
      <c r="E217" s="34" t="s">
        <v>284</v>
      </c>
    </row>
    <row r="218" spans="5:5" x14ac:dyDescent="0.25">
      <c r="E218" s="34" t="s">
        <v>285</v>
      </c>
    </row>
    <row r="219" spans="5:5" x14ac:dyDescent="0.25">
      <c r="E219" s="34" t="s">
        <v>286</v>
      </c>
    </row>
    <row r="220" spans="5:5" x14ac:dyDescent="0.25">
      <c r="E220" s="34" t="s">
        <v>287</v>
      </c>
    </row>
    <row r="221" spans="5:5" x14ac:dyDescent="0.25">
      <c r="E221" s="34" t="s">
        <v>288</v>
      </c>
    </row>
    <row r="222" spans="5:5" x14ac:dyDescent="0.25">
      <c r="E222" s="34" t="s">
        <v>289</v>
      </c>
    </row>
    <row r="223" spans="5:5" x14ac:dyDescent="0.25">
      <c r="E223" s="34" t="s">
        <v>290</v>
      </c>
    </row>
    <row r="224" spans="5:5" x14ac:dyDescent="0.25">
      <c r="E224" s="34" t="s">
        <v>291</v>
      </c>
    </row>
    <row r="225" spans="5:5" x14ac:dyDescent="0.25">
      <c r="E225" s="34" t="s">
        <v>292</v>
      </c>
    </row>
    <row r="226" spans="5:5" x14ac:dyDescent="0.25">
      <c r="E226" s="34" t="s">
        <v>293</v>
      </c>
    </row>
    <row r="227" spans="5:5" x14ac:dyDescent="0.25">
      <c r="E227" s="34" t="s">
        <v>294</v>
      </c>
    </row>
    <row r="228" spans="5:5" x14ac:dyDescent="0.25">
      <c r="E228" s="34" t="s">
        <v>295</v>
      </c>
    </row>
    <row r="229" spans="5:5" x14ac:dyDescent="0.25">
      <c r="E229" s="34" t="s">
        <v>296</v>
      </c>
    </row>
    <row r="230" spans="5:5" x14ac:dyDescent="0.25">
      <c r="E230" s="34" t="s">
        <v>297</v>
      </c>
    </row>
    <row r="231" spans="5:5" x14ac:dyDescent="0.25">
      <c r="E231" s="34" t="s">
        <v>298</v>
      </c>
    </row>
    <row r="232" spans="5:5" x14ac:dyDescent="0.25">
      <c r="E232" s="34" t="s">
        <v>299</v>
      </c>
    </row>
    <row r="233" spans="5:5" x14ac:dyDescent="0.25">
      <c r="E233" s="34" t="s">
        <v>300</v>
      </c>
    </row>
    <row r="234" spans="5:5" x14ac:dyDescent="0.25">
      <c r="E234" s="34" t="s">
        <v>301</v>
      </c>
    </row>
    <row r="235" spans="5:5" x14ac:dyDescent="0.25">
      <c r="E235" s="34" t="s">
        <v>302</v>
      </c>
    </row>
    <row r="236" spans="5:5" x14ac:dyDescent="0.25">
      <c r="E236" s="34" t="s">
        <v>303</v>
      </c>
    </row>
    <row r="237" spans="5:5" x14ac:dyDescent="0.25">
      <c r="E237" s="34" t="s">
        <v>304</v>
      </c>
    </row>
    <row r="238" spans="5:5" x14ac:dyDescent="0.25">
      <c r="E238" s="34" t="s">
        <v>305</v>
      </c>
    </row>
    <row r="239" spans="5:5" x14ac:dyDescent="0.25">
      <c r="E239" s="34" t="s">
        <v>306</v>
      </c>
    </row>
    <row r="240" spans="5:5" x14ac:dyDescent="0.25">
      <c r="E240" s="34" t="s">
        <v>307</v>
      </c>
    </row>
    <row r="241" spans="5:5" x14ac:dyDescent="0.25">
      <c r="E241" s="34" t="s">
        <v>308</v>
      </c>
    </row>
    <row r="242" spans="5:5" x14ac:dyDescent="0.25">
      <c r="E242" s="34" t="s">
        <v>309</v>
      </c>
    </row>
    <row r="243" spans="5:5" x14ac:dyDescent="0.25">
      <c r="E243" s="34" t="s">
        <v>310</v>
      </c>
    </row>
    <row r="244" spans="5:5" x14ac:dyDescent="0.25">
      <c r="E244" s="34" t="s">
        <v>327</v>
      </c>
    </row>
    <row r="245" spans="5:5" x14ac:dyDescent="0.25">
      <c r="E245" s="34" t="s">
        <v>311</v>
      </c>
    </row>
    <row r="246" spans="5:5" x14ac:dyDescent="0.25">
      <c r="E246" s="34" t="s">
        <v>312</v>
      </c>
    </row>
    <row r="247" spans="5:5" x14ac:dyDescent="0.25">
      <c r="E247" s="34" t="s">
        <v>313</v>
      </c>
    </row>
    <row r="248" spans="5:5" x14ac:dyDescent="0.25">
      <c r="E248" s="34" t="s">
        <v>314</v>
      </c>
    </row>
    <row r="249" spans="5:5" x14ac:dyDescent="0.25">
      <c r="E249" s="34" t="s">
        <v>315</v>
      </c>
    </row>
    <row r="250" spans="5:5" x14ac:dyDescent="0.25">
      <c r="E250" s="34" t="s">
        <v>316</v>
      </c>
    </row>
    <row r="251" spans="5:5" x14ac:dyDescent="0.25">
      <c r="E251" s="34" t="s">
        <v>317</v>
      </c>
    </row>
    <row r="252" spans="5:5" x14ac:dyDescent="0.25">
      <c r="E252" s="34" t="s">
        <v>318</v>
      </c>
    </row>
    <row r="253" spans="5:5" x14ac:dyDescent="0.25">
      <c r="E253" s="34" t="s">
        <v>319</v>
      </c>
    </row>
    <row r="254" spans="5:5" x14ac:dyDescent="0.25">
      <c r="E254" s="34" t="s">
        <v>320</v>
      </c>
    </row>
    <row r="255" spans="5:5" x14ac:dyDescent="0.25">
      <c r="E255" s="34" t="s">
        <v>321</v>
      </c>
    </row>
    <row r="256" spans="5:5" x14ac:dyDescent="0.25">
      <c r="E256" s="34" t="s">
        <v>322</v>
      </c>
    </row>
    <row r="257" spans="5:5" x14ac:dyDescent="0.25">
      <c r="E257" s="34" t="s">
        <v>328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theme="0" tint="-0.499984740745262"/>
  </sheetPr>
  <dimension ref="A1:J30"/>
  <sheetViews>
    <sheetView showGridLines="0" view="pageLayout" zoomScale="90" zoomScaleNormal="100" zoomScalePageLayoutView="90" workbookViewId="0">
      <selection activeCell="A5" sqref="A5:D5"/>
    </sheetView>
  </sheetViews>
  <sheetFormatPr defaultColWidth="0" defaultRowHeight="15" zeroHeight="1" x14ac:dyDescent="0.25"/>
  <cols>
    <col min="1" max="3" width="9.140625" style="14" customWidth="1"/>
    <col min="4" max="4" width="15.85546875" style="14" customWidth="1"/>
    <col min="5" max="8" width="9.140625" style="14" customWidth="1"/>
    <col min="9" max="9" width="21.28515625" style="14" customWidth="1"/>
    <col min="10" max="10" width="1.7109375" style="14" customWidth="1"/>
    <col min="11" max="16384" width="0" style="14" hidden="1"/>
  </cols>
  <sheetData>
    <row r="1" spans="1:10" ht="15.75" x14ac:dyDescent="0.25">
      <c r="A1" s="257" t="s">
        <v>424</v>
      </c>
      <c r="B1" s="258"/>
      <c r="C1" s="258"/>
      <c r="D1" s="258"/>
      <c r="E1" s="258"/>
      <c r="F1" s="258"/>
      <c r="G1" s="258"/>
      <c r="H1" s="258"/>
      <c r="I1" s="259"/>
    </row>
    <row r="2" spans="1:10" x14ac:dyDescent="0.25">
      <c r="B2" s="3" t="s">
        <v>38</v>
      </c>
    </row>
    <row r="3" spans="1:10" x14ac:dyDescent="0.25">
      <c r="A3" s="3"/>
    </row>
    <row r="4" spans="1:10" x14ac:dyDescent="0.25">
      <c r="A4" s="260" t="s">
        <v>36</v>
      </c>
      <c r="B4" s="261"/>
      <c r="C4" s="261"/>
      <c r="D4" s="261"/>
      <c r="E4" s="262" t="s">
        <v>35</v>
      </c>
      <c r="F4" s="263"/>
      <c r="G4" s="263"/>
      <c r="H4" s="263"/>
      <c r="I4" s="264"/>
    </row>
    <row r="5" spans="1:10" ht="102.75" customHeight="1" x14ac:dyDescent="0.25">
      <c r="A5" s="268" t="s">
        <v>436</v>
      </c>
      <c r="B5" s="268"/>
      <c r="C5" s="268"/>
      <c r="D5" s="268"/>
      <c r="E5" s="269" t="s">
        <v>435</v>
      </c>
      <c r="F5" s="270"/>
      <c r="G5" s="270"/>
      <c r="H5" s="270"/>
      <c r="I5" s="270"/>
    </row>
    <row r="6" spans="1:10" ht="68.25" customHeight="1" x14ac:dyDescent="0.25">
      <c r="A6" s="271" t="s">
        <v>432</v>
      </c>
      <c r="B6" s="272"/>
      <c r="C6" s="272"/>
      <c r="D6" s="273"/>
      <c r="E6" s="274" t="s">
        <v>54</v>
      </c>
      <c r="F6" s="275"/>
      <c r="G6" s="275"/>
      <c r="H6" s="275"/>
      <c r="I6" s="275"/>
    </row>
    <row r="7" spans="1:10" ht="73.5" customHeight="1" x14ac:dyDescent="0.25">
      <c r="A7" s="276" t="s">
        <v>433</v>
      </c>
      <c r="B7" s="276"/>
      <c r="C7" s="276"/>
      <c r="D7" s="276"/>
      <c r="E7" s="277" t="s">
        <v>23</v>
      </c>
      <c r="F7" s="278"/>
      <c r="G7" s="278"/>
      <c r="H7" s="278"/>
      <c r="I7" s="279"/>
    </row>
    <row r="8" spans="1:10" x14ac:dyDescent="0.25">
      <c r="A8" s="22"/>
    </row>
    <row r="9" spans="1:10" ht="29.25" customHeight="1" x14ac:dyDescent="0.25">
      <c r="A9" s="265"/>
      <c r="B9" s="266"/>
      <c r="C9" s="266"/>
      <c r="D9" s="266"/>
      <c r="E9" s="266"/>
      <c r="F9" s="266"/>
      <c r="G9" s="266"/>
      <c r="H9" s="266"/>
      <c r="I9" s="266"/>
      <c r="J9" s="266"/>
    </row>
    <row r="10" spans="1:10" x14ac:dyDescent="0.25">
      <c r="A10" s="22"/>
    </row>
    <row r="11" spans="1:10" ht="45" customHeight="1" x14ac:dyDescent="0.25">
      <c r="A11" s="256"/>
      <c r="B11" s="267"/>
      <c r="C11" s="267"/>
      <c r="D11" s="267"/>
      <c r="E11" s="267"/>
      <c r="F11" s="267"/>
      <c r="G11" s="267"/>
      <c r="H11" s="267"/>
      <c r="I11" s="267"/>
    </row>
    <row r="12" spans="1:10" x14ac:dyDescent="0.25">
      <c r="E12" s="5"/>
    </row>
    <row r="13" spans="1:10" x14ac:dyDescent="0.25"/>
    <row r="14" spans="1:10" x14ac:dyDescent="0.25"/>
    <row r="15" spans="1:10" x14ac:dyDescent="0.25"/>
    <row r="16" spans="1:10"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sheetData>
  <sheetProtection algorithmName="SHA-512" hashValue="PIK5oz+luCYEHRBNCZb820rCZ6kjsDpCO4Zgo+TC/j4Takx1vEss48MGzQT238pLIDO66vdWS4JYSqtcB1GjAg==" saltValue="51O3TD+IXSSyzKG0WU+bcA==" spinCount="100000" sheet="1" objects="1" scenarios="1"/>
  <mergeCells count="11">
    <mergeCell ref="A1:I1"/>
    <mergeCell ref="A4:D4"/>
    <mergeCell ref="E4:I4"/>
    <mergeCell ref="A9:J9"/>
    <mergeCell ref="A11:I11"/>
    <mergeCell ref="A5:D5"/>
    <mergeCell ref="E5:I5"/>
    <mergeCell ref="A6:D6"/>
    <mergeCell ref="E6:I6"/>
    <mergeCell ref="A7:D7"/>
    <mergeCell ref="E7:I7"/>
  </mergeCells>
  <hyperlinks>
    <hyperlink ref="E7" r:id="rId1"/>
  </hyperlinks>
  <pageMargins left="0.25" right="0.25" top="1" bottom="0.75" header="0.3" footer="0.3"/>
  <pageSetup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J31"/>
  <sheetViews>
    <sheetView showGridLines="0" view="pageLayout" zoomScaleNormal="100" workbookViewId="0">
      <selection activeCell="G9" sqref="G9"/>
    </sheetView>
  </sheetViews>
  <sheetFormatPr defaultColWidth="0" defaultRowHeight="0" customHeight="1" zeroHeight="1" x14ac:dyDescent="0.25"/>
  <cols>
    <col min="1" max="9" width="9.140625" style="40" customWidth="1"/>
    <col min="10" max="16384" width="0" style="40" hidden="1"/>
  </cols>
  <sheetData>
    <row r="1" spans="1:10" ht="8.25" customHeight="1" x14ac:dyDescent="0.25">
      <c r="A1" s="57"/>
    </row>
    <row r="2" spans="1:10" ht="15.75" x14ac:dyDescent="0.25">
      <c r="A2" s="199" t="s">
        <v>425</v>
      </c>
      <c r="B2" s="200"/>
      <c r="C2" s="200"/>
      <c r="D2" s="200"/>
      <c r="E2" s="200"/>
      <c r="F2" s="200"/>
      <c r="G2" s="200"/>
      <c r="H2" s="200"/>
      <c r="I2" s="200"/>
      <c r="J2" s="21"/>
    </row>
    <row r="3" spans="1:10" ht="101.25" customHeight="1" x14ac:dyDescent="0.25">
      <c r="A3" s="41"/>
      <c r="B3" s="201" t="s">
        <v>421</v>
      </c>
      <c r="C3" s="202"/>
      <c r="D3" s="202"/>
      <c r="E3" s="202"/>
      <c r="F3" s="202"/>
      <c r="G3" s="202"/>
      <c r="H3" s="202"/>
      <c r="I3" s="202"/>
      <c r="J3" s="58"/>
    </row>
    <row r="4" spans="1:10" ht="15" x14ac:dyDescent="0.25">
      <c r="A4" s="203"/>
      <c r="B4" s="203"/>
      <c r="C4" s="203"/>
      <c r="D4" s="203"/>
      <c r="E4" s="203"/>
      <c r="F4" s="203"/>
      <c r="G4" s="203"/>
      <c r="H4" s="203"/>
      <c r="I4" s="203"/>
      <c r="J4" s="56"/>
    </row>
    <row r="5" spans="1:10" ht="15" x14ac:dyDescent="0.25"/>
    <row r="6" spans="1:10" ht="15" x14ac:dyDescent="0.25"/>
    <row r="7" spans="1:10" ht="15" x14ac:dyDescent="0.25">
      <c r="D7" s="34"/>
    </row>
    <row r="8" spans="1:10" ht="15" x14ac:dyDescent="0.25"/>
    <row r="9" spans="1:10" ht="15" x14ac:dyDescent="0.25"/>
    <row r="10" spans="1:10" ht="15" x14ac:dyDescent="0.25"/>
    <row r="11" spans="1:10" ht="15" x14ac:dyDescent="0.25"/>
    <row r="12" spans="1:10" ht="15" x14ac:dyDescent="0.25"/>
    <row r="13" spans="1:10" ht="15" x14ac:dyDescent="0.25"/>
    <row r="14" spans="1:10" ht="15" x14ac:dyDescent="0.25"/>
    <row r="15" spans="1:10" ht="15" x14ac:dyDescent="0.25"/>
    <row r="16" spans="1:10" ht="15" x14ac:dyDescent="0.25"/>
    <row r="17" ht="15" x14ac:dyDescent="0.25"/>
    <row r="18" ht="15" x14ac:dyDescent="0.25"/>
    <row r="19" ht="15" x14ac:dyDescent="0.25"/>
    <row r="20" ht="15" x14ac:dyDescent="0.25"/>
    <row r="21" ht="15" x14ac:dyDescent="0.25"/>
    <row r="22" ht="15" x14ac:dyDescent="0.25"/>
    <row r="23" ht="15" x14ac:dyDescent="0.25"/>
    <row r="24" ht="15" x14ac:dyDescent="0.25"/>
    <row r="25" ht="15" x14ac:dyDescent="0.25"/>
    <row r="26" ht="15" x14ac:dyDescent="0.25"/>
    <row r="27" ht="15" x14ac:dyDescent="0.25"/>
    <row r="28" ht="15" x14ac:dyDescent="0.25"/>
    <row r="29" ht="15" x14ac:dyDescent="0.25"/>
    <row r="30" ht="15" x14ac:dyDescent="0.25"/>
    <row r="31" ht="15" x14ac:dyDescent="0.25"/>
  </sheetData>
  <sheetProtection algorithmName="SHA-512" hashValue="6G+SAOpqPOoYVJ3d3+XOVyqDSmkKrHVvvI6kR66bS6ch6E33poksOZjaDEga78ey3KrpdjUWW1Uw4FyMIaVxWA==" saltValue="NlzEpT/kylOmzwWYYqvSKw==" spinCount="100000" sheet="1" objects="1" scenarios="1"/>
  <mergeCells count="3">
    <mergeCell ref="A2:I2"/>
    <mergeCell ref="B3:I3"/>
    <mergeCell ref="A4:I4"/>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2"/>
  <sheetViews>
    <sheetView topLeftCell="AU1" workbookViewId="0">
      <selection activeCell="BK2" sqref="BK2"/>
    </sheetView>
  </sheetViews>
  <sheetFormatPr defaultRowHeight="15" x14ac:dyDescent="0.25"/>
  <cols>
    <col min="33" max="33" width="8.85546875" style="34"/>
    <col min="61" max="63" width="8.85546875" style="34"/>
    <col min="72" max="75" width="8.85546875" style="34"/>
  </cols>
  <sheetData>
    <row r="1" spans="1:79" ht="45" x14ac:dyDescent="0.25">
      <c r="A1" s="72" t="s">
        <v>360</v>
      </c>
      <c r="B1" s="72" t="s">
        <v>361</v>
      </c>
      <c r="C1" s="72" t="s">
        <v>362</v>
      </c>
      <c r="D1" s="72" t="s">
        <v>363</v>
      </c>
      <c r="E1" s="72" t="s">
        <v>350</v>
      </c>
      <c r="F1" s="72" t="s">
        <v>351</v>
      </c>
      <c r="G1" s="72" t="s">
        <v>352</v>
      </c>
      <c r="H1" s="72" t="s">
        <v>353</v>
      </c>
      <c r="I1" s="72" t="s">
        <v>354</v>
      </c>
      <c r="J1" s="72" t="s">
        <v>355</v>
      </c>
      <c r="K1" s="72" t="s">
        <v>356</v>
      </c>
      <c r="L1" s="72" t="s">
        <v>357</v>
      </c>
      <c r="M1" s="72" t="s">
        <v>358</v>
      </c>
      <c r="N1" s="72" t="s">
        <v>359</v>
      </c>
      <c r="O1" s="72" t="s">
        <v>364</v>
      </c>
      <c r="P1" s="72" t="s">
        <v>365</v>
      </c>
      <c r="Q1" s="72" t="s">
        <v>366</v>
      </c>
      <c r="R1" s="72" t="s">
        <v>367</v>
      </c>
      <c r="S1" s="72" t="s">
        <v>368</v>
      </c>
      <c r="T1" s="72" t="s">
        <v>369</v>
      </c>
      <c r="U1" s="72" t="s">
        <v>370</v>
      </c>
      <c r="V1" s="72" t="s">
        <v>371</v>
      </c>
      <c r="W1" s="72" t="s">
        <v>372</v>
      </c>
      <c r="X1" s="72" t="s">
        <v>373</v>
      </c>
      <c r="Y1" s="72" t="s">
        <v>374</v>
      </c>
      <c r="Z1" s="72" t="s">
        <v>375</v>
      </c>
      <c r="AA1" s="72" t="s">
        <v>376</v>
      </c>
      <c r="AB1" s="72" t="s">
        <v>377</v>
      </c>
      <c r="AC1" s="72" t="s">
        <v>378</v>
      </c>
      <c r="AD1" s="72" t="s">
        <v>379</v>
      </c>
      <c r="AE1" s="72" t="s">
        <v>380</v>
      </c>
      <c r="AF1" s="72" t="s">
        <v>381</v>
      </c>
      <c r="AG1" s="127" t="s">
        <v>483</v>
      </c>
      <c r="AH1" s="72" t="s">
        <v>382</v>
      </c>
      <c r="AI1" s="72" t="s">
        <v>383</v>
      </c>
      <c r="AJ1" s="72" t="s">
        <v>384</v>
      </c>
      <c r="AK1" s="72" t="s">
        <v>385</v>
      </c>
      <c r="AL1" s="72" t="s">
        <v>386</v>
      </c>
      <c r="AM1" s="72" t="s">
        <v>387</v>
      </c>
      <c r="AN1" s="72" t="s">
        <v>388</v>
      </c>
      <c r="AO1" s="72" t="s">
        <v>389</v>
      </c>
      <c r="AP1" s="72" t="s">
        <v>390</v>
      </c>
      <c r="AQ1" s="72" t="s">
        <v>391</v>
      </c>
      <c r="AR1" s="72" t="s">
        <v>392</v>
      </c>
      <c r="AS1" s="72" t="s">
        <v>393</v>
      </c>
      <c r="AT1" s="72" t="s">
        <v>394</v>
      </c>
      <c r="AU1" s="72" t="s">
        <v>395</v>
      </c>
      <c r="AV1" s="72" t="s">
        <v>396</v>
      </c>
      <c r="AW1" s="72" t="s">
        <v>397</v>
      </c>
      <c r="AX1" s="72" t="s">
        <v>398</v>
      </c>
      <c r="AY1" s="72" t="s">
        <v>399</v>
      </c>
      <c r="AZ1" s="72" t="s">
        <v>400</v>
      </c>
      <c r="BA1" s="72" t="s">
        <v>401</v>
      </c>
      <c r="BB1" s="72" t="s">
        <v>402</v>
      </c>
      <c r="BC1" s="72" t="s">
        <v>403</v>
      </c>
      <c r="BD1" s="72" t="s">
        <v>404</v>
      </c>
      <c r="BE1" s="72" t="s">
        <v>405</v>
      </c>
      <c r="BF1" s="72" t="s">
        <v>406</v>
      </c>
      <c r="BG1" s="72" t="s">
        <v>407</v>
      </c>
      <c r="BH1" s="72" t="s">
        <v>408</v>
      </c>
      <c r="BI1" s="127" t="s">
        <v>484</v>
      </c>
      <c r="BJ1" s="127" t="s">
        <v>485</v>
      </c>
      <c r="BK1" s="127" t="s">
        <v>486</v>
      </c>
      <c r="BL1" s="72" t="s">
        <v>409</v>
      </c>
      <c r="BM1" s="72" t="s">
        <v>410</v>
      </c>
      <c r="BN1" s="72" t="s">
        <v>411</v>
      </c>
      <c r="BO1" s="72" t="s">
        <v>412</v>
      </c>
      <c r="BP1" s="72" t="s">
        <v>413</v>
      </c>
      <c r="BQ1" s="72" t="s">
        <v>414</v>
      </c>
      <c r="BR1" s="72" t="s">
        <v>415</v>
      </c>
      <c r="BS1" s="72" t="s">
        <v>416</v>
      </c>
      <c r="BT1" s="127" t="s">
        <v>487</v>
      </c>
      <c r="BU1" s="127" t="s">
        <v>488</v>
      </c>
      <c r="BV1" s="127" t="s">
        <v>489</v>
      </c>
      <c r="BW1" s="127" t="s">
        <v>490</v>
      </c>
      <c r="BX1" s="72" t="s">
        <v>417</v>
      </c>
      <c r="BY1" s="72" t="s">
        <v>418</v>
      </c>
      <c r="BZ1" s="72" t="s">
        <v>419</v>
      </c>
      <c r="CA1" s="72" t="s">
        <v>420</v>
      </c>
    </row>
    <row r="2" spans="1:79" s="77" customFormat="1" x14ac:dyDescent="0.25">
      <c r="A2" s="77">
        <f>'1-1 Applicant Info'!D5</f>
        <v>0</v>
      </c>
      <c r="B2" s="76">
        <f>'1-1 Applicant Info'!D6</f>
        <v>0</v>
      </c>
      <c r="C2" s="76">
        <f>'1-1 Applicant Info'!D7</f>
        <v>0</v>
      </c>
      <c r="D2" s="76">
        <f>'1-1 Applicant Info'!D8</f>
        <v>0</v>
      </c>
      <c r="E2" s="77">
        <f>'1-1 Applicant Info'!D9</f>
        <v>0</v>
      </c>
      <c r="F2" s="76">
        <f>'1-1 Applicant Info'!D10</f>
        <v>0</v>
      </c>
      <c r="G2" s="76">
        <f>'1-1 Applicant Info'!D11</f>
        <v>0</v>
      </c>
      <c r="H2" s="76">
        <f>'1-1 Applicant Info'!D12</f>
        <v>0</v>
      </c>
      <c r="I2" s="76">
        <f>'1-1 Applicant Info'!D13</f>
        <v>0</v>
      </c>
      <c r="J2" s="77">
        <f>'1-1 Applicant Info'!D14</f>
        <v>0</v>
      </c>
      <c r="K2" s="76">
        <f>'1-1 Applicant Info'!D15</f>
        <v>0</v>
      </c>
      <c r="L2" s="76">
        <f>'1-1 Applicant Info'!D16</f>
        <v>0</v>
      </c>
      <c r="M2" s="76">
        <f>'1-1 Applicant Info'!D17</f>
        <v>0</v>
      </c>
      <c r="N2" s="77">
        <f>'1-1 Applicant Info'!D18</f>
        <v>0</v>
      </c>
      <c r="O2" s="76">
        <f>'1-1 Applicant Info'!D19</f>
        <v>0</v>
      </c>
      <c r="P2" s="76">
        <f>'1-1 Applicant Info'!D21</f>
        <v>0</v>
      </c>
      <c r="Q2" s="76">
        <f>'1-1 Applicant Info'!D22</f>
        <v>0</v>
      </c>
      <c r="R2" s="76">
        <f>'1-1 Applicant Info'!D23</f>
        <v>0</v>
      </c>
      <c r="S2" s="77">
        <f>'1-1 Applicant Info'!D24</f>
        <v>0</v>
      </c>
      <c r="T2" s="76">
        <f>'1-1 Applicant Info'!D25</f>
        <v>0</v>
      </c>
      <c r="U2" s="76">
        <f>'1-1 Applicant Info'!D28</f>
        <v>0</v>
      </c>
      <c r="V2" s="76">
        <f>'1-1 Applicant Info'!D29</f>
        <v>0</v>
      </c>
      <c r="W2" s="76">
        <f>'1-1 Applicant Info'!D30</f>
        <v>0</v>
      </c>
      <c r="X2" s="76">
        <f>'1-1 Applicant Info'!D31</f>
        <v>0</v>
      </c>
      <c r="Y2" s="76">
        <f>'1-1 Applicant Info'!D32</f>
        <v>0</v>
      </c>
      <c r="Z2" s="76">
        <f>'1-1 Applicant Info'!D33</f>
        <v>0</v>
      </c>
      <c r="AA2" s="76">
        <f>'1-1 Applicant Info'!D34</f>
        <v>0</v>
      </c>
      <c r="AB2" s="78">
        <f>'1-1 Applicant Info'!D35</f>
        <v>0</v>
      </c>
      <c r="AC2" s="76">
        <f>'1-1 Applicant Info'!D36</f>
        <v>0</v>
      </c>
      <c r="AD2" s="77">
        <f>'1-1 Applicant Info'!D37</f>
        <v>0</v>
      </c>
      <c r="AE2" s="77">
        <f>'1-1 Applicant Info'!D38</f>
        <v>0</v>
      </c>
      <c r="AF2" s="77">
        <f>'1-1 Applicant Info'!D39</f>
        <v>0</v>
      </c>
      <c r="AG2" s="128">
        <f>'1-1 Applicant Info'!D40</f>
        <v>0</v>
      </c>
      <c r="AH2" s="76">
        <f>'1-2 Disclosures'!C4</f>
        <v>0</v>
      </c>
      <c r="AI2" s="77">
        <f>'1-2 Disclosures'!A6</f>
        <v>0</v>
      </c>
      <c r="AJ2" s="76">
        <f>'1-2 Disclosures'!C7</f>
        <v>0</v>
      </c>
      <c r="AK2" s="77">
        <f>'1-2 Disclosures'!A9</f>
        <v>0</v>
      </c>
      <c r="AL2" s="76">
        <f>'1-2 Disclosures'!C10</f>
        <v>0</v>
      </c>
      <c r="AM2" s="77">
        <f>'1-2 Disclosures'!A12</f>
        <v>0</v>
      </c>
      <c r="AN2" s="76">
        <f>'1-2 Disclosures'!C13</f>
        <v>0</v>
      </c>
      <c r="AO2" s="77">
        <f>'1-2 Disclosures'!A15</f>
        <v>0</v>
      </c>
      <c r="AP2" s="76">
        <f>'1-2 Disclosures'!C16</f>
        <v>0</v>
      </c>
      <c r="AQ2" s="77">
        <f>'1-2 Disclosures'!A18</f>
        <v>0</v>
      </c>
      <c r="AR2" s="76">
        <f>'1-2 Disclosures'!C21</f>
        <v>0</v>
      </c>
      <c r="AS2" s="76">
        <f>'1-2 Disclosures'!C22</f>
        <v>0</v>
      </c>
      <c r="AT2" s="76" t="str">
        <f>'1-5 Funding Request'!B5</f>
        <v>CoC List</v>
      </c>
      <c r="AU2" s="79">
        <f>'1-5 Funding Request'!A13</f>
        <v>0</v>
      </c>
      <c r="AV2" s="79">
        <f>'1-5 Funding Request'!B13</f>
        <v>0</v>
      </c>
      <c r="AW2" s="79">
        <f>'1-5 Funding Request'!C13</f>
        <v>0</v>
      </c>
      <c r="AX2" s="79">
        <f>'1-5 Funding Request'!A15</f>
        <v>0</v>
      </c>
      <c r="AY2" s="79">
        <f>'1-5 Funding Request'!B15</f>
        <v>0</v>
      </c>
      <c r="AZ2" s="79">
        <f>'1-5 Funding Request'!C15</f>
        <v>0</v>
      </c>
      <c r="BA2" s="79">
        <f>'1-5 Funding Request'!A17</f>
        <v>0</v>
      </c>
      <c r="BB2" s="79">
        <f>'1-5 Funding Request'!B17</f>
        <v>0</v>
      </c>
      <c r="BC2" s="79">
        <f>'1-5 Funding Request'!C17</f>
        <v>0</v>
      </c>
      <c r="BD2" s="79">
        <f>'1-5 Funding Request'!A19</f>
        <v>0</v>
      </c>
      <c r="BE2" s="79">
        <f>'1-5 Funding Request'!B19</f>
        <v>0</v>
      </c>
      <c r="BF2" s="79">
        <f>'1-5 Funding Request'!C19</f>
        <v>0</v>
      </c>
      <c r="BG2" s="79">
        <f>'1-5 Funding Request'!D27</f>
        <v>0</v>
      </c>
      <c r="BH2" s="79">
        <f>'1-5 Funding Request'!D29</f>
        <v>0</v>
      </c>
      <c r="BI2" s="79">
        <f>'1-5 Funding Request'!D32</f>
        <v>0</v>
      </c>
      <c r="BJ2" s="135">
        <f>'1-5 Funding Request'!D34</f>
        <v>0</v>
      </c>
      <c r="BK2" s="79">
        <f>'1-5 Funding Request'!D35</f>
        <v>0</v>
      </c>
      <c r="BL2" s="77">
        <f>'1-6 Service Area'!B10</f>
        <v>0</v>
      </c>
      <c r="BM2" s="77">
        <f>'1-6 Service Area'!B12</f>
        <v>0</v>
      </c>
      <c r="BN2" s="77">
        <f>'1-6 Service Area'!B14</f>
        <v>0</v>
      </c>
      <c r="BO2" s="77">
        <f>'1-6 Service Area'!B16</f>
        <v>0</v>
      </c>
      <c r="BP2" s="77">
        <f>'1-6 Service Area'!B18</f>
        <v>0</v>
      </c>
      <c r="BQ2" s="77">
        <f>'1-6 Service Area'!B20</f>
        <v>0</v>
      </c>
      <c r="BR2" s="77">
        <f>'1-6 Service Area'!B22</f>
        <v>0</v>
      </c>
      <c r="BS2" s="77">
        <f>'1-6 Service Area'!B24</f>
        <v>0</v>
      </c>
      <c r="BT2" s="77">
        <f>'1-6 Service Area'!B26</f>
        <v>0</v>
      </c>
      <c r="BU2" s="77">
        <f>'1-6 Service Area'!B28</f>
        <v>0</v>
      </c>
      <c r="BV2" s="77">
        <f>'1-6 Service Area'!B30</f>
        <v>0</v>
      </c>
      <c r="BW2" s="77">
        <f>'1-6 Service Area'!B32</f>
        <v>0</v>
      </c>
      <c r="BX2" s="76">
        <f>'1-7 Written Standards'!B7</f>
        <v>0</v>
      </c>
      <c r="BY2" s="76">
        <f>'1-7 Written Standards'!B10</f>
        <v>0</v>
      </c>
      <c r="BZ2" s="76">
        <f>'1-7 Written Standards'!B14</f>
        <v>0</v>
      </c>
      <c r="CA2" s="76">
        <f>'1-7 Written Standards'!B16</f>
        <v>0</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tint="-0.499984740745262"/>
  </sheetPr>
  <dimension ref="A1:I79"/>
  <sheetViews>
    <sheetView showGridLines="0" tabSelected="1" view="pageLayout" zoomScale="110" zoomScaleNormal="100" zoomScalePageLayoutView="110" workbookViewId="0">
      <selection activeCell="D5" sqref="D5:I5"/>
    </sheetView>
  </sheetViews>
  <sheetFormatPr defaultColWidth="0" defaultRowHeight="15" zeroHeight="1" x14ac:dyDescent="0.25"/>
  <cols>
    <col min="1" max="1" width="1.85546875" style="23" customWidth="1"/>
    <col min="2" max="2" width="19.28515625" style="23" customWidth="1"/>
    <col min="3" max="3" width="21.42578125" style="23" customWidth="1"/>
    <col min="4" max="9" width="9.140625" style="23" customWidth="1"/>
    <col min="10" max="16384" width="0" style="23" hidden="1"/>
  </cols>
  <sheetData>
    <row r="1" spans="1:9" x14ac:dyDescent="0.25">
      <c r="A1" s="2" t="s">
        <v>19</v>
      </c>
      <c r="D1" s="1"/>
      <c r="E1" s="1"/>
      <c r="F1" s="1"/>
      <c r="G1" s="1"/>
      <c r="H1" s="1"/>
      <c r="I1" s="1"/>
    </row>
    <row r="2" spans="1:9" ht="15.75" x14ac:dyDescent="0.25">
      <c r="A2" s="148" t="s">
        <v>37</v>
      </c>
      <c r="B2" s="148"/>
      <c r="C2" s="148"/>
      <c r="D2" s="148"/>
      <c r="E2" s="148"/>
      <c r="F2" s="148"/>
      <c r="G2" s="148"/>
      <c r="H2" s="148"/>
      <c r="I2" s="148"/>
    </row>
    <row r="3" spans="1:9" ht="35.25" customHeight="1" x14ac:dyDescent="0.25">
      <c r="A3" s="149" t="s">
        <v>443</v>
      </c>
      <c r="B3" s="150"/>
      <c r="C3" s="150"/>
      <c r="D3" s="150"/>
      <c r="E3" s="150"/>
      <c r="F3" s="150"/>
      <c r="G3" s="150"/>
      <c r="H3" s="150"/>
      <c r="I3" s="150"/>
    </row>
    <row r="4" spans="1:9" ht="31.5" customHeight="1" x14ac:dyDescent="0.25">
      <c r="A4" s="151" t="s">
        <v>8</v>
      </c>
      <c r="B4" s="151"/>
      <c r="C4" s="151"/>
      <c r="D4" s="151"/>
      <c r="E4" s="151"/>
      <c r="F4" s="151"/>
      <c r="G4" s="151"/>
      <c r="H4" s="151"/>
      <c r="I4" s="151"/>
    </row>
    <row r="5" spans="1:9" x14ac:dyDescent="0.25">
      <c r="A5" s="137" t="s">
        <v>2</v>
      </c>
      <c r="B5" s="138"/>
      <c r="C5" s="138"/>
      <c r="D5" s="139"/>
      <c r="E5" s="139"/>
      <c r="F5" s="139"/>
      <c r="G5" s="139"/>
      <c r="H5" s="139"/>
      <c r="I5" s="140"/>
    </row>
    <row r="6" spans="1:9" x14ac:dyDescent="0.25">
      <c r="A6" s="137" t="s">
        <v>17</v>
      </c>
      <c r="B6" s="138"/>
      <c r="C6" s="138"/>
      <c r="D6" s="146"/>
      <c r="E6" s="146"/>
      <c r="F6" s="146"/>
      <c r="G6" s="146"/>
      <c r="H6" s="146"/>
      <c r="I6" s="147"/>
    </row>
    <row r="7" spans="1:9" x14ac:dyDescent="0.25">
      <c r="A7" s="137" t="s">
        <v>18</v>
      </c>
      <c r="B7" s="138"/>
      <c r="C7" s="138"/>
      <c r="D7" s="139"/>
      <c r="E7" s="139"/>
      <c r="F7" s="139"/>
      <c r="G7" s="139"/>
      <c r="H7" s="139"/>
      <c r="I7" s="140"/>
    </row>
    <row r="8" spans="1:9" x14ac:dyDescent="0.25">
      <c r="A8" s="137" t="s">
        <v>12</v>
      </c>
      <c r="B8" s="138"/>
      <c r="C8" s="138"/>
      <c r="D8" s="139"/>
      <c r="E8" s="139"/>
      <c r="F8" s="139"/>
      <c r="G8" s="139"/>
      <c r="H8" s="139"/>
      <c r="I8" s="140"/>
    </row>
    <row r="9" spans="1:9" x14ac:dyDescent="0.25">
      <c r="A9" s="141" t="s">
        <v>40</v>
      </c>
      <c r="B9" s="142"/>
      <c r="C9" s="142"/>
      <c r="D9" s="143"/>
      <c r="E9" s="143"/>
      <c r="F9" s="143"/>
      <c r="G9" s="143"/>
      <c r="H9" s="143"/>
      <c r="I9" s="144"/>
    </row>
    <row r="10" spans="1:9" x14ac:dyDescent="0.25">
      <c r="A10" s="137" t="s">
        <v>13</v>
      </c>
      <c r="B10" s="138"/>
      <c r="C10" s="138"/>
      <c r="D10" s="139"/>
      <c r="E10" s="139"/>
      <c r="F10" s="139"/>
      <c r="G10" s="139"/>
      <c r="H10" s="139"/>
      <c r="I10" s="140"/>
    </row>
    <row r="11" spans="1:9" x14ac:dyDescent="0.25">
      <c r="A11" s="145" t="s">
        <v>3</v>
      </c>
      <c r="B11" s="142"/>
      <c r="C11" s="142"/>
      <c r="D11" s="139"/>
      <c r="E11" s="139"/>
      <c r="F11" s="139"/>
      <c r="G11" s="139"/>
      <c r="H11" s="139"/>
      <c r="I11" s="140"/>
    </row>
    <row r="12" spans="1:9" x14ac:dyDescent="0.25">
      <c r="A12" s="137" t="s">
        <v>4</v>
      </c>
      <c r="B12" s="138"/>
      <c r="C12" s="138"/>
      <c r="D12" s="139"/>
      <c r="E12" s="139"/>
      <c r="F12" s="139"/>
      <c r="G12" s="139"/>
      <c r="H12" s="139"/>
      <c r="I12" s="140"/>
    </row>
    <row r="13" spans="1:9" x14ac:dyDescent="0.25">
      <c r="A13" s="137" t="s">
        <v>0</v>
      </c>
      <c r="B13" s="138"/>
      <c r="C13" s="138"/>
      <c r="D13" s="139"/>
      <c r="E13" s="139"/>
      <c r="F13" s="139"/>
      <c r="G13" s="139"/>
      <c r="H13" s="139"/>
      <c r="I13" s="140"/>
    </row>
    <row r="14" spans="1:9" x14ac:dyDescent="0.25">
      <c r="A14" s="137" t="s">
        <v>1</v>
      </c>
      <c r="B14" s="138"/>
      <c r="C14" s="138"/>
      <c r="D14" s="152"/>
      <c r="E14" s="152"/>
      <c r="F14" s="152"/>
      <c r="G14" s="152"/>
      <c r="H14" s="152"/>
      <c r="I14" s="153"/>
    </row>
    <row r="15" spans="1:9" x14ac:dyDescent="0.25">
      <c r="A15" s="137" t="s">
        <v>6</v>
      </c>
      <c r="B15" s="138"/>
      <c r="C15" s="138"/>
      <c r="D15" s="139"/>
      <c r="E15" s="139"/>
      <c r="F15" s="139"/>
      <c r="G15" s="139"/>
      <c r="H15" s="139"/>
      <c r="I15" s="140"/>
    </row>
    <row r="16" spans="1:9" x14ac:dyDescent="0.25">
      <c r="A16" s="137" t="s">
        <v>4</v>
      </c>
      <c r="B16" s="138"/>
      <c r="C16" s="138"/>
      <c r="D16" s="139"/>
      <c r="E16" s="139"/>
      <c r="F16" s="139"/>
      <c r="G16" s="139"/>
      <c r="H16" s="139"/>
      <c r="I16" s="140"/>
    </row>
    <row r="17" spans="1:9" x14ac:dyDescent="0.25">
      <c r="A17" s="137" t="s">
        <v>0</v>
      </c>
      <c r="B17" s="138"/>
      <c r="C17" s="138"/>
      <c r="D17" s="139"/>
      <c r="E17" s="139"/>
      <c r="F17" s="139"/>
      <c r="G17" s="139"/>
      <c r="H17" s="139"/>
      <c r="I17" s="140"/>
    </row>
    <row r="18" spans="1:9" x14ac:dyDescent="0.25">
      <c r="A18" s="137" t="s">
        <v>1</v>
      </c>
      <c r="B18" s="138"/>
      <c r="C18" s="138"/>
      <c r="D18" s="152"/>
      <c r="E18" s="152"/>
      <c r="F18" s="152"/>
      <c r="G18" s="152"/>
      <c r="H18" s="152"/>
      <c r="I18" s="153"/>
    </row>
    <row r="19" spans="1:9" x14ac:dyDescent="0.25">
      <c r="A19" s="145" t="s">
        <v>28</v>
      </c>
      <c r="B19" s="142"/>
      <c r="C19" s="142"/>
      <c r="D19" s="146"/>
      <c r="E19" s="146"/>
      <c r="F19" s="146"/>
      <c r="G19" s="146"/>
      <c r="H19" s="146"/>
      <c r="I19" s="147"/>
    </row>
    <row r="20" spans="1:9" x14ac:dyDescent="0.25">
      <c r="A20" s="6"/>
      <c r="B20" s="6"/>
      <c r="C20" s="6"/>
      <c r="D20" s="7"/>
      <c r="E20" s="7"/>
      <c r="F20" s="7"/>
      <c r="G20" s="7"/>
      <c r="H20" s="7"/>
      <c r="I20" s="7"/>
    </row>
    <row r="21" spans="1:9" x14ac:dyDescent="0.25">
      <c r="A21" s="145" t="s">
        <v>24</v>
      </c>
      <c r="B21" s="142"/>
      <c r="C21" s="142"/>
      <c r="D21" s="146"/>
      <c r="E21" s="146"/>
      <c r="F21" s="146"/>
      <c r="G21" s="146"/>
      <c r="H21" s="146"/>
      <c r="I21" s="147"/>
    </row>
    <row r="22" spans="1:9" x14ac:dyDescent="0.25">
      <c r="A22" s="145" t="s">
        <v>25</v>
      </c>
      <c r="B22" s="142"/>
      <c r="C22" s="142"/>
      <c r="D22" s="146"/>
      <c r="E22" s="146"/>
      <c r="F22" s="146"/>
      <c r="G22" s="146"/>
      <c r="H22" s="146"/>
      <c r="I22" s="147"/>
    </row>
    <row r="23" spans="1:9" x14ac:dyDescent="0.25">
      <c r="A23" s="145" t="s">
        <v>26</v>
      </c>
      <c r="B23" s="142"/>
      <c r="C23" s="142"/>
      <c r="D23" s="146"/>
      <c r="E23" s="146"/>
      <c r="F23" s="146"/>
      <c r="G23" s="146"/>
      <c r="H23" s="146"/>
      <c r="I23" s="147"/>
    </row>
    <row r="24" spans="1:9" x14ac:dyDescent="0.25">
      <c r="A24" s="141" t="s">
        <v>41</v>
      </c>
      <c r="B24" s="142"/>
      <c r="C24" s="142"/>
      <c r="D24" s="143"/>
      <c r="E24" s="143"/>
      <c r="F24" s="143"/>
      <c r="G24" s="143"/>
      <c r="H24" s="143"/>
      <c r="I24" s="144"/>
    </row>
    <row r="25" spans="1:9" x14ac:dyDescent="0.25">
      <c r="A25" s="145" t="s">
        <v>5</v>
      </c>
      <c r="B25" s="142"/>
      <c r="C25" s="142"/>
      <c r="D25" s="146"/>
      <c r="E25" s="146"/>
      <c r="F25" s="146"/>
      <c r="G25" s="146"/>
      <c r="H25" s="146"/>
      <c r="I25" s="147"/>
    </row>
    <row r="26" spans="1:9" ht="3.75" customHeight="1" x14ac:dyDescent="0.25">
      <c r="A26" s="8"/>
      <c r="B26" s="8"/>
      <c r="C26" s="8"/>
      <c r="D26" s="9"/>
      <c r="E26" s="9"/>
      <c r="F26" s="9"/>
      <c r="G26" s="9"/>
      <c r="H26" s="9"/>
      <c r="I26" s="9"/>
    </row>
    <row r="27" spans="1:9" ht="15.75" customHeight="1" x14ac:dyDescent="0.25">
      <c r="A27" s="10" t="s">
        <v>9</v>
      </c>
      <c r="B27" s="11"/>
    </row>
    <row r="28" spans="1:9" ht="33" customHeight="1" x14ac:dyDescent="0.25">
      <c r="A28" s="162" t="s">
        <v>29</v>
      </c>
      <c r="B28" s="163"/>
      <c r="C28" s="163"/>
      <c r="D28" s="146"/>
      <c r="E28" s="146"/>
      <c r="F28" s="146"/>
      <c r="G28" s="146"/>
      <c r="H28" s="146"/>
      <c r="I28" s="147"/>
    </row>
    <row r="29" spans="1:9" ht="17.25" customHeight="1" x14ac:dyDescent="0.25">
      <c r="A29" s="164" t="s">
        <v>30</v>
      </c>
      <c r="B29" s="165"/>
      <c r="C29" s="165"/>
      <c r="D29" s="146"/>
      <c r="E29" s="146"/>
      <c r="F29" s="146"/>
      <c r="G29" s="146"/>
      <c r="H29" s="146"/>
      <c r="I29" s="147"/>
    </row>
    <row r="30" spans="1:9" ht="15.75" customHeight="1" x14ac:dyDescent="0.25">
      <c r="A30" s="162" t="s">
        <v>22</v>
      </c>
      <c r="B30" s="163"/>
      <c r="C30" s="163"/>
      <c r="D30" s="146"/>
      <c r="E30" s="146"/>
      <c r="F30" s="146"/>
      <c r="G30" s="146"/>
      <c r="H30" s="146"/>
      <c r="I30" s="147"/>
    </row>
    <row r="31" spans="1:9" x14ac:dyDescent="0.25">
      <c r="A31" s="158" t="s">
        <v>42</v>
      </c>
      <c r="B31" s="159"/>
      <c r="C31" s="159"/>
      <c r="D31" s="146"/>
      <c r="E31" s="146"/>
      <c r="F31" s="146"/>
      <c r="G31" s="146"/>
      <c r="H31" s="146"/>
      <c r="I31" s="147"/>
    </row>
    <row r="32" spans="1:9" x14ac:dyDescent="0.25">
      <c r="A32" s="166" t="s">
        <v>7</v>
      </c>
      <c r="B32" s="159"/>
      <c r="C32" s="159"/>
      <c r="D32" s="156"/>
      <c r="E32" s="156"/>
      <c r="F32" s="156"/>
      <c r="G32" s="156"/>
      <c r="H32" s="156"/>
      <c r="I32" s="157"/>
    </row>
    <row r="33" spans="1:9" x14ac:dyDescent="0.25">
      <c r="A33" s="158" t="s">
        <v>342</v>
      </c>
      <c r="B33" s="159"/>
      <c r="C33" s="159"/>
      <c r="D33" s="156"/>
      <c r="E33" s="156"/>
      <c r="F33" s="156"/>
      <c r="G33" s="156"/>
      <c r="H33" s="156"/>
      <c r="I33" s="157"/>
    </row>
    <row r="34" spans="1:9" x14ac:dyDescent="0.25">
      <c r="A34" s="154" t="s">
        <v>33</v>
      </c>
      <c r="B34" s="155"/>
      <c r="C34" s="155"/>
      <c r="D34" s="156"/>
      <c r="E34" s="156"/>
      <c r="F34" s="156"/>
      <c r="G34" s="156"/>
      <c r="H34" s="156"/>
      <c r="I34" s="157"/>
    </row>
    <row r="35" spans="1:9" x14ac:dyDescent="0.25">
      <c r="A35" s="158" t="s">
        <v>52</v>
      </c>
      <c r="B35" s="159"/>
      <c r="C35" s="159"/>
      <c r="D35" s="160"/>
      <c r="E35" s="160"/>
      <c r="F35" s="160"/>
      <c r="G35" s="160"/>
      <c r="H35" s="160"/>
      <c r="I35" s="161"/>
    </row>
    <row r="36" spans="1:9" x14ac:dyDescent="0.25">
      <c r="A36" s="166" t="s">
        <v>31</v>
      </c>
      <c r="B36" s="159"/>
      <c r="C36" s="159"/>
      <c r="D36" s="146"/>
      <c r="E36" s="146"/>
      <c r="F36" s="146"/>
      <c r="G36" s="146"/>
      <c r="H36" s="146"/>
      <c r="I36" s="147"/>
    </row>
    <row r="37" spans="1:9" x14ac:dyDescent="0.25">
      <c r="A37" s="166" t="s">
        <v>32</v>
      </c>
      <c r="B37" s="159"/>
      <c r="C37" s="159"/>
      <c r="D37" s="167"/>
      <c r="E37" s="167"/>
      <c r="F37" s="167"/>
      <c r="G37" s="167"/>
      <c r="H37" s="167"/>
      <c r="I37" s="168"/>
    </row>
    <row r="38" spans="1:9" s="39" customFormat="1" x14ac:dyDescent="0.25">
      <c r="A38" s="60" t="s">
        <v>339</v>
      </c>
      <c r="B38" s="59"/>
      <c r="C38" s="59"/>
      <c r="D38" s="169"/>
      <c r="E38" s="170"/>
      <c r="F38" s="170"/>
      <c r="G38" s="170"/>
      <c r="H38" s="170"/>
      <c r="I38" s="171"/>
    </row>
    <row r="39" spans="1:9" s="39" customFormat="1" x14ac:dyDescent="0.25">
      <c r="A39" s="175" t="s">
        <v>340</v>
      </c>
      <c r="B39" s="176"/>
      <c r="C39" s="176"/>
      <c r="D39" s="172"/>
      <c r="E39" s="173"/>
      <c r="F39" s="173"/>
      <c r="G39" s="173"/>
      <c r="H39" s="173"/>
      <c r="I39" s="174"/>
    </row>
    <row r="40" spans="1:9" s="39" customFormat="1" ht="29.25" customHeight="1" x14ac:dyDescent="0.25">
      <c r="A40" s="177" t="s">
        <v>442</v>
      </c>
      <c r="B40" s="178"/>
      <c r="C40" s="178"/>
      <c r="D40" s="179"/>
      <c r="E40" s="179"/>
      <c r="F40" s="179"/>
      <c r="G40" s="179"/>
      <c r="H40" s="179"/>
      <c r="I40" s="179"/>
    </row>
    <row r="41" spans="1:9" ht="39.75" customHeight="1" x14ac:dyDescent="0.25">
      <c r="A41" s="151" t="s">
        <v>53</v>
      </c>
      <c r="B41" s="151"/>
      <c r="C41" s="151"/>
      <c r="D41" s="151"/>
      <c r="E41" s="151"/>
      <c r="F41" s="151"/>
      <c r="G41" s="151"/>
      <c r="H41" s="151"/>
      <c r="I41" s="151"/>
    </row>
    <row r="42" spans="1:9" ht="43.5" customHeight="1" x14ac:dyDescent="0.25"/>
    <row r="43" spans="1:9" x14ac:dyDescent="0.25"/>
    <row r="44" spans="1:9" hidden="1" x14ac:dyDescent="0.25"/>
    <row r="45" spans="1:9" hidden="1" x14ac:dyDescent="0.25"/>
    <row r="46" spans="1:9" hidden="1" x14ac:dyDescent="0.25"/>
    <row r="47" spans="1:9" hidden="1" x14ac:dyDescent="0.25"/>
    <row r="48" spans="1:9"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sheetData>
  <sheetProtection algorithmName="SHA-512" hashValue="jVtf9G88tmdozY6zkjXwn19uuDcqx5F42E86Gpm+GKlB1EjsOrDZBNFcvkIkbsTPIVtsho3VVa+ByCBeqV4TuQ==" saltValue="FONBGpCU9Un4StbVkjparQ==" spinCount="100000" sheet="1" objects="1" scenarios="1"/>
  <mergeCells count="69">
    <mergeCell ref="A36:C36"/>
    <mergeCell ref="D36:I36"/>
    <mergeCell ref="A37:C37"/>
    <mergeCell ref="D37:I37"/>
    <mergeCell ref="A41:I41"/>
    <mergeCell ref="D38:I38"/>
    <mergeCell ref="D39:I39"/>
    <mergeCell ref="A39:C39"/>
    <mergeCell ref="A40:C40"/>
    <mergeCell ref="D40:I40"/>
    <mergeCell ref="A35:C35"/>
    <mergeCell ref="D35:I35"/>
    <mergeCell ref="A24:C24"/>
    <mergeCell ref="D24:I24"/>
    <mergeCell ref="A25:C25"/>
    <mergeCell ref="D25:I25"/>
    <mergeCell ref="A28:C28"/>
    <mergeCell ref="D28:I28"/>
    <mergeCell ref="A29:C29"/>
    <mergeCell ref="D29:I29"/>
    <mergeCell ref="A30:C30"/>
    <mergeCell ref="D30:I30"/>
    <mergeCell ref="A31:C31"/>
    <mergeCell ref="D31:I31"/>
    <mergeCell ref="A32:C32"/>
    <mergeCell ref="D32:I32"/>
    <mergeCell ref="A21:C21"/>
    <mergeCell ref="D21:I21"/>
    <mergeCell ref="A34:C34"/>
    <mergeCell ref="D34:I34"/>
    <mergeCell ref="A33:C33"/>
    <mergeCell ref="D33:I33"/>
    <mergeCell ref="A22:C22"/>
    <mergeCell ref="D22:I22"/>
    <mergeCell ref="A23:C23"/>
    <mergeCell ref="D23:I23"/>
    <mergeCell ref="A14:C14"/>
    <mergeCell ref="D14:I14"/>
    <mergeCell ref="A15:C15"/>
    <mergeCell ref="D15:I15"/>
    <mergeCell ref="D19:I19"/>
    <mergeCell ref="A19:C19"/>
    <mergeCell ref="A16:C16"/>
    <mergeCell ref="D16:I16"/>
    <mergeCell ref="A17:C17"/>
    <mergeCell ref="D17:I17"/>
    <mergeCell ref="A18:C18"/>
    <mergeCell ref="D18:I18"/>
    <mergeCell ref="A2:I2"/>
    <mergeCell ref="A3:I3"/>
    <mergeCell ref="A4:I4"/>
    <mergeCell ref="A5:C5"/>
    <mergeCell ref="D5:I5"/>
    <mergeCell ref="A6:C6"/>
    <mergeCell ref="D6:I6"/>
    <mergeCell ref="A7:C7"/>
    <mergeCell ref="D7:I7"/>
    <mergeCell ref="A8:C8"/>
    <mergeCell ref="D8:I8"/>
    <mergeCell ref="A12:C12"/>
    <mergeCell ref="D12:I12"/>
    <mergeCell ref="A13:C13"/>
    <mergeCell ref="A9:C9"/>
    <mergeCell ref="D9:I9"/>
    <mergeCell ref="A10:C10"/>
    <mergeCell ref="D10:I10"/>
    <mergeCell ref="A11:C11"/>
    <mergeCell ref="D11:I11"/>
    <mergeCell ref="D13:I13"/>
  </mergeCells>
  <dataValidations xWindow="987" yWindow="793" count="32">
    <dataValidation type="list" allowBlank="1" showInputMessage="1" showErrorMessage="1" promptTitle="Legal Description" prompt="What month does your fiscal year end?" sqref="D33:I33">
      <formula1>"01,02,03,04,05,06,07,08,09,10,11,12"</formula1>
    </dataValidation>
    <dataValidation type="list" allowBlank="1" showInputMessage="1" showErrorMessage="1" promptTitle="Legal Description" prompt="Please select the day of the month that your fiscal year ends" sqref="D34:I34">
      <formula1>"01,02,03,04,05,06,07,08,09,10,11,12,13,14,15,16,17,18,19,20,21,22,23,24,25,26,27,28,29,30,31"</formula1>
    </dataValidation>
    <dataValidation allowBlank="1" showInputMessage="1" showErrorMessage="1" promptTitle="Legal Description" prompt="Enter Applicant SAM expiration date" sqref="D37:I37"/>
    <dataValidation type="textLength" operator="greaterThan" allowBlank="1" showInputMessage="1" showErrorMessage="1" errorTitle="Signature Authority Name Error" error="Please enter a Signature Authority first name" promptTitle="Contact Information" prompt="Enter Signature Authority First Name" sqref="D21:I21">
      <formula1>1</formula1>
    </dataValidation>
    <dataValidation allowBlank="1" showInputMessage="1" showErrorMessage="1" errorTitle="Signature Authority Error" error="Please enter a Signature Authority last name" promptTitle="Contact Information" prompt="Enter Signature Authority Last Name" sqref="D22:I22"/>
    <dataValidation allowBlank="1" showInputMessage="1" showErrorMessage="1" errorTitle="Signature Authority Title" error="Please enter a Signature Authority Title" promptTitle="Contact Information" prompt="Enter Signature Authority Title" sqref="D23:I23"/>
    <dataValidation type="list" allowBlank="1" showInputMessage="1" showErrorMessage="1" promptTitle="Legal Description" prompt="Does the Applicant have a Board of Directors?" sqref="D29:I29">
      <formula1>"Yes,No"</formula1>
    </dataValidation>
    <dataValidation type="list" allowBlank="1" showInputMessage="1" showErrorMessage="1" promptTitle="Legal Description" prompt="Select legal form of Applicant from the drop down menu" sqref="D28:I28">
      <formula1>"Unit of General Purpose Local Government,Private Nonprofit Organization, OTHER - INELIGIBLE APPLICANT"</formula1>
    </dataValidation>
    <dataValidation allowBlank="1" showInputMessage="1" showErrorMessage="1" promptTitle="Legal Description" prompt="Enter UEIN. Information and registration for a UEIN can be accessed at www.dnb.com." sqref="D35:I35"/>
    <dataValidation type="list" allowBlank="1" showInputMessage="1" showErrorMessage="1" promptTitle="Legal Description" prompt="Is Applicant an Victims Services Provider" sqref="D38:I38">
      <formula1>"Yes, No"</formula1>
    </dataValidation>
    <dataValidation type="list" allowBlank="1" showInputMessage="1" showErrorMessage="1" promptTitle="Legal Description" prompt="Is the Applicant a Historically Underutilized Business?" sqref="D31:I31">
      <formula1>"Yes,No"</formula1>
    </dataValidation>
    <dataValidation type="list" allowBlank="1" showInputMessage="1" showErrorMessage="1" promptTitle="Legal Description" prompt="Is the Applicant Tax Exempt?" sqref="D32:I32">
      <formula1>"Yes,No"</formula1>
    </dataValidation>
    <dataValidation type="list" allowBlank="1" showInputMessage="1" showErrorMessage="1" promptTitle="Legal Description" prompt="Does Applicant plan to serve foster youth with ESG funds?" sqref="D40:I40">
      <formula1>"Yes, No"</formula1>
    </dataValidation>
    <dataValidation type="list" allowBlank="1" showInputMessage="1" showErrorMessage="1" promptTitle="Legal Description" prompt="Is Applicant a Faith-Based Organization?" sqref="D39:I39">
      <formula1>"Yes, No"</formula1>
    </dataValidation>
    <dataValidation allowBlank="1" showInputMessage="1" showErrorMessage="1" promptTitle="Contact Information" prompt="Enter Physical Address City if different from mailing address city" sqref="D16:I16"/>
    <dataValidation allowBlank="1" showInputMessage="1" showErrorMessage="1" promptTitle="Contact Information" prompt="Enter physical addresss state if different from mailing address state" sqref="D17:I17"/>
    <dataValidation type="textLength" operator="equal" allowBlank="1" showInputMessage="1" showErrorMessage="1" errorTitle="Phone Number Error" error="Please enter a valid phone number" promptTitle="Contact Information" prompt="Enter Signature Authority Phone Number" sqref="D24:I24">
      <formula1>10</formula1>
    </dataValidation>
    <dataValidation type="textLength" operator="greaterThan" allowBlank="1" showInputMessage="1" showErrorMessage="1" errorTitle="Email Error" error="Please enter an email address" promptTitle="Contact Information" prompt="Enter Signature Authority Email" sqref="D25:I25">
      <formula1>1</formula1>
    </dataValidation>
    <dataValidation type="textLength" operator="greaterThan" allowBlank="1" showInputMessage="1" showErrorMessage="1" errorTitle="Legal Name Missing" error="Please enter your organization's name." promptTitle="Contact Information" prompt="Applicant Legal Name" sqref="D5:I5">
      <formula1>1</formula1>
    </dataValidation>
    <dataValidation type="textLength" operator="greaterThan" allowBlank="1" showInputMessage="1" showErrorMessage="1" errorTitle="Contact Name Error" error="Please enter a contact first name" promptTitle="Contact Information" prompt="Enter Applicant Contact First Name" sqref="D6:I6">
      <formula1>1</formula1>
    </dataValidation>
    <dataValidation allowBlank="1" showInputMessage="1" showErrorMessage="1" errorTitle="Contact Name Error" error="Please enter a contact last name" promptTitle="Contact Information" prompt="Enter Applicant Contact Last Name" sqref="D7:I7"/>
    <dataValidation type="textLength" operator="greaterThan" allowBlank="1" showInputMessage="1" showErrorMessage="1" errorTitle="Contact Error" error="Please enter a Contract Title" promptTitle="Contact Information" prompt="Enter Applicant Contact Title" sqref="D8:I8">
      <formula1>1</formula1>
    </dataValidation>
    <dataValidation type="textLength" operator="equal" allowBlank="1" showInputMessage="1" showErrorMessage="1" errorTitle="Contact Phone" error="Please enter a contact phone number" promptTitle="Contact Information" prompt="Enter Applicant Contact Phone" sqref="D9:I9">
      <formula1>10</formula1>
    </dataValidation>
    <dataValidation type="textLength" operator="greaterThan" allowBlank="1" showInputMessage="1" showErrorMessage="1" errorTitle="Contact Email" error="Please enter a contact email address" promptTitle="Contact Information" prompt="Enter Applicant Contact Email" sqref="D10:I10">
      <formula1>1</formula1>
    </dataValidation>
    <dataValidation type="textLength" operator="greaterThan" allowBlank="1" showInputMessage="1" showErrorMessage="1" errorTitle="Missing Address" error="Please enter a mailing address" promptTitle="Contact Information" prompt="Enter Mailing Address" sqref="D11:I11">
      <formula1>1</formula1>
    </dataValidation>
    <dataValidation type="textLength" operator="greaterThan" allowBlank="1" showInputMessage="1" showErrorMessage="1" errorTitle="City Error" error="Please enter a mailing address city" promptTitle="Contact Information" prompt="Enter Mailing Address City" sqref="D12:I12">
      <formula1>1</formula1>
    </dataValidation>
    <dataValidation type="textLength" operator="greaterThan" allowBlank="1" showInputMessage="1" showErrorMessage="1" errorTitle="Address Error" error="Please enter a mailing address state" promptTitle="Contact Information" prompt="Enter Mailing Address State" sqref="D13:I13">
      <formula1>1</formula1>
    </dataValidation>
    <dataValidation type="textLength" operator="greaterThan" allowBlank="1" showInputMessage="1" showErrorMessage="1" errorTitle="Address Error" error="Please enter a mailing zip code" promptTitle="Contact Information" prompt="Enter Mailing Address Zip Code" sqref="D14:I14">
      <formula1>1</formula1>
    </dataValidation>
    <dataValidation allowBlank="1" showInputMessage="1" showErrorMessage="1" promptTitle="Contact Information" prompt="Enter Physical Address if Different from Mailing Address" sqref="D15:I15"/>
    <dataValidation allowBlank="1" showInputMessage="1" showErrorMessage="1" promptTitle="Contact Information" prompt="Enter physical address zip if different from mailing address zip" sqref="D18:I18"/>
    <dataValidation allowBlank="1" showInputMessage="1" showErrorMessage="1" promptTitle="Contact Information" prompt="Enter Applicant Contact Website" sqref="D19:I19"/>
    <dataValidation type="textLength" operator="equal" allowBlank="1" showInputMessage="1" showErrorMessage="1" errorTitle="TIN Number Error" error="Federal Taxpayer Identification Numbers must be nine digits long." promptTitle="Legal Description" prompt="Enter Tax ID Number" sqref="D30:I30">
      <formula1>9</formula1>
    </dataValidation>
  </dataValidations>
  <pageMargins left="0.25" right="0.25" top="0.75" bottom="0.75" header="0.3" footer="0.3"/>
  <pageSetup orientation="portrait" r:id="rId1"/>
  <extLst>
    <ext xmlns:x14="http://schemas.microsoft.com/office/spreadsheetml/2009/9/main" uri="{CCE6A557-97BC-4b89-ADB6-D9C93CAAB3DF}">
      <x14:dataValidations xmlns:xm="http://schemas.microsoft.com/office/excel/2006/main" xWindow="987" yWindow="793" count="1">
        <x14:dataValidation type="list" allowBlank="1" showInputMessage="1" showErrorMessage="1" promptTitle="Legal Description" prompt="Is the applicant registered with the System for Award Management (SAM)? _x000a_Information and registration for SAM can be accessed at www.sam.gov/portal/public/SAM">
          <x14:formula1>
            <xm:f>'HIDE VLOOKUP TABLES'!$G$1:$G$2</xm:f>
          </x14:formula1>
          <xm:sqref>D36:I36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499984740745262"/>
  </sheetPr>
  <dimension ref="A1:J40"/>
  <sheetViews>
    <sheetView showGridLines="0" view="pageLayout" zoomScaleNormal="100" workbookViewId="0">
      <selection activeCell="C4" sqref="C4"/>
    </sheetView>
  </sheetViews>
  <sheetFormatPr defaultColWidth="0" defaultRowHeight="17.25" customHeight="1" zeroHeight="1" x14ac:dyDescent="0.25"/>
  <cols>
    <col min="1" max="1" width="6.5703125" style="23" customWidth="1"/>
    <col min="2" max="2" width="59.140625" style="23" customWidth="1"/>
    <col min="3" max="3" width="35.42578125" style="23" customWidth="1"/>
    <col min="4" max="16384" width="0" style="23" hidden="1"/>
  </cols>
  <sheetData>
    <row r="1" spans="1:10" ht="4.5" customHeight="1" x14ac:dyDescent="0.25">
      <c r="A1" s="2" t="s">
        <v>20</v>
      </c>
      <c r="B1" s="2"/>
      <c r="D1" s="1"/>
      <c r="E1" s="1"/>
      <c r="F1" s="1"/>
      <c r="G1" s="1"/>
      <c r="H1" s="1"/>
      <c r="I1" s="1"/>
      <c r="J1" s="1"/>
    </row>
    <row r="2" spans="1:10" ht="17.25" customHeight="1" x14ac:dyDescent="0.25">
      <c r="A2" s="148" t="s">
        <v>56</v>
      </c>
      <c r="B2" s="148"/>
      <c r="C2" s="148"/>
      <c r="D2" s="1"/>
      <c r="E2" s="12"/>
      <c r="F2" s="1"/>
      <c r="G2" s="1"/>
      <c r="H2" s="1"/>
      <c r="I2" s="1"/>
      <c r="J2" s="1"/>
    </row>
    <row r="3" spans="1:10" ht="74.25" customHeight="1" x14ac:dyDescent="0.25">
      <c r="A3" s="16"/>
      <c r="B3" s="180" t="s">
        <v>43</v>
      </c>
      <c r="C3" s="181"/>
      <c r="D3" s="1"/>
      <c r="E3" s="12"/>
      <c r="F3" s="1"/>
      <c r="G3" s="1"/>
      <c r="H3" s="1"/>
      <c r="I3" s="1"/>
      <c r="J3" s="1"/>
    </row>
    <row r="4" spans="1:10" ht="17.25" customHeight="1" x14ac:dyDescent="0.25">
      <c r="A4" s="15" t="s">
        <v>44</v>
      </c>
      <c r="B4" s="20"/>
      <c r="C4" s="73"/>
      <c r="D4" s="1"/>
      <c r="E4" s="1"/>
      <c r="F4" s="1"/>
      <c r="G4" s="1"/>
      <c r="H4" s="1"/>
      <c r="I4" s="1"/>
      <c r="J4" s="1"/>
    </row>
    <row r="5" spans="1:10" ht="17.25" customHeight="1" x14ac:dyDescent="0.25">
      <c r="A5" s="182" t="s">
        <v>21</v>
      </c>
      <c r="B5" s="183"/>
      <c r="C5" s="184"/>
      <c r="D5" s="1"/>
      <c r="E5" s="1"/>
      <c r="F5" s="1"/>
      <c r="G5" s="1"/>
      <c r="H5" s="1"/>
      <c r="I5" s="1"/>
      <c r="J5" s="1"/>
    </row>
    <row r="6" spans="1:10" ht="16.5" customHeight="1" x14ac:dyDescent="0.25">
      <c r="A6" s="185"/>
      <c r="B6" s="186"/>
      <c r="C6" s="187"/>
      <c r="D6" s="1"/>
      <c r="E6" s="1"/>
      <c r="F6" s="1"/>
      <c r="G6" s="1"/>
      <c r="H6" s="1"/>
      <c r="I6" s="1"/>
      <c r="J6" s="1"/>
    </row>
    <row r="7" spans="1:10" ht="17.25" customHeight="1" x14ac:dyDescent="0.25">
      <c r="A7" s="15" t="s">
        <v>45</v>
      </c>
      <c r="B7" s="20"/>
      <c r="C7" s="73"/>
      <c r="D7" s="1"/>
      <c r="E7" s="1"/>
      <c r="F7" s="1"/>
      <c r="G7" s="1"/>
      <c r="H7" s="1"/>
      <c r="I7" s="1"/>
      <c r="J7" s="1"/>
    </row>
    <row r="8" spans="1:10" ht="17.25" customHeight="1" x14ac:dyDescent="0.25">
      <c r="A8" s="182" t="s">
        <v>21</v>
      </c>
      <c r="B8" s="183"/>
      <c r="C8" s="184"/>
      <c r="D8" s="1"/>
      <c r="E8" s="1"/>
      <c r="F8" s="1"/>
      <c r="G8" s="1"/>
      <c r="H8" s="1"/>
      <c r="I8" s="1"/>
      <c r="J8" s="1"/>
    </row>
    <row r="9" spans="1:10" ht="17.25" customHeight="1" x14ac:dyDescent="0.25">
      <c r="A9" s="185"/>
      <c r="B9" s="186"/>
      <c r="C9" s="187"/>
      <c r="D9" s="1"/>
      <c r="E9" s="1"/>
      <c r="F9" s="1"/>
      <c r="G9" s="1"/>
      <c r="H9" s="1"/>
      <c r="I9" s="1"/>
      <c r="J9" s="1"/>
    </row>
    <row r="10" spans="1:10" ht="17.25" customHeight="1" x14ac:dyDescent="0.25">
      <c r="A10" s="15" t="s">
        <v>46</v>
      </c>
      <c r="B10" s="20"/>
      <c r="C10" s="73"/>
      <c r="D10" s="1"/>
      <c r="E10" s="1"/>
      <c r="F10" s="1"/>
      <c r="G10" s="1"/>
      <c r="H10" s="1"/>
      <c r="I10" s="1"/>
      <c r="J10" s="1"/>
    </row>
    <row r="11" spans="1:10" ht="17.25" customHeight="1" x14ac:dyDescent="0.25">
      <c r="A11" s="182" t="s">
        <v>21</v>
      </c>
      <c r="B11" s="183"/>
      <c r="C11" s="184"/>
      <c r="D11" s="1"/>
      <c r="E11" s="1"/>
      <c r="F11" s="1"/>
      <c r="G11" s="1"/>
      <c r="H11" s="1"/>
      <c r="I11" s="1"/>
      <c r="J11" s="1"/>
    </row>
    <row r="12" spans="1:10" ht="17.25" customHeight="1" x14ac:dyDescent="0.25">
      <c r="A12" s="185"/>
      <c r="B12" s="186"/>
      <c r="C12" s="187"/>
      <c r="D12" s="1"/>
      <c r="E12" s="1"/>
      <c r="F12" s="1"/>
      <c r="G12" s="1"/>
      <c r="H12" s="1"/>
      <c r="I12" s="1"/>
      <c r="J12" s="1"/>
    </row>
    <row r="13" spans="1:10" ht="17.25" customHeight="1" x14ac:dyDescent="0.25">
      <c r="A13" s="15" t="s">
        <v>47</v>
      </c>
      <c r="B13" s="20"/>
      <c r="C13" s="73"/>
      <c r="D13" s="1"/>
      <c r="E13" s="1"/>
      <c r="F13" s="1"/>
      <c r="G13" s="1"/>
      <c r="H13" s="1"/>
      <c r="I13" s="1"/>
      <c r="J13" s="1"/>
    </row>
    <row r="14" spans="1:10" ht="17.25" customHeight="1" x14ac:dyDescent="0.25">
      <c r="A14" s="182" t="s">
        <v>21</v>
      </c>
      <c r="B14" s="183"/>
      <c r="C14" s="184"/>
      <c r="D14" s="1"/>
      <c r="E14" s="1"/>
      <c r="F14" s="1"/>
      <c r="G14" s="1"/>
      <c r="H14" s="1"/>
      <c r="I14" s="1"/>
      <c r="J14" s="1"/>
    </row>
    <row r="15" spans="1:10" ht="17.25" customHeight="1" x14ac:dyDescent="0.25">
      <c r="A15" s="185"/>
      <c r="B15" s="186"/>
      <c r="C15" s="187"/>
      <c r="D15" s="1"/>
      <c r="E15" s="1"/>
      <c r="F15" s="1"/>
      <c r="G15" s="1"/>
      <c r="H15" s="1"/>
      <c r="I15" s="1"/>
      <c r="J15" s="1"/>
    </row>
    <row r="16" spans="1:10" ht="17.25" customHeight="1" x14ac:dyDescent="0.25">
      <c r="A16" s="82" t="s">
        <v>48</v>
      </c>
      <c r="B16" s="26"/>
      <c r="C16" s="73"/>
      <c r="D16" s="1"/>
      <c r="E16" s="1"/>
      <c r="F16" s="1"/>
      <c r="G16" s="1"/>
      <c r="H16" s="1"/>
      <c r="I16" s="1"/>
      <c r="J16" s="1"/>
    </row>
    <row r="17" spans="1:10" ht="17.25" customHeight="1" x14ac:dyDescent="0.25">
      <c r="A17" s="188" t="s">
        <v>21</v>
      </c>
      <c r="B17" s="189"/>
      <c r="C17" s="190"/>
      <c r="D17" s="1"/>
      <c r="E17" s="1"/>
      <c r="F17" s="1"/>
      <c r="G17" s="1"/>
      <c r="H17" s="1"/>
      <c r="I17" s="1"/>
      <c r="J17" s="1"/>
    </row>
    <row r="18" spans="1:10" ht="17.25" customHeight="1" x14ac:dyDescent="0.25">
      <c r="A18" s="191"/>
      <c r="B18" s="192"/>
      <c r="C18" s="193"/>
      <c r="D18" s="1"/>
      <c r="E18" s="1"/>
      <c r="F18" s="1"/>
      <c r="G18" s="1"/>
      <c r="H18" s="1"/>
      <c r="I18" s="1"/>
      <c r="J18" s="1"/>
    </row>
    <row r="19" spans="1:10" ht="28.5" customHeight="1" x14ac:dyDescent="0.25">
      <c r="A19" s="194" t="s">
        <v>341</v>
      </c>
      <c r="B19" s="194"/>
      <c r="C19" s="194"/>
      <c r="D19" s="1"/>
      <c r="E19" s="1"/>
      <c r="F19" s="1"/>
      <c r="G19" s="1"/>
      <c r="H19" s="1"/>
      <c r="I19" s="1"/>
      <c r="J19" s="1"/>
    </row>
    <row r="20" spans="1:10" ht="17.25" customHeight="1" x14ac:dyDescent="0.25">
      <c r="A20" s="10" t="s">
        <v>34</v>
      </c>
      <c r="B20" s="10"/>
      <c r="C20" s="13"/>
      <c r="D20" s="1"/>
      <c r="E20" s="1"/>
      <c r="F20" s="1"/>
      <c r="G20" s="1"/>
      <c r="H20" s="1"/>
      <c r="I20" s="1"/>
      <c r="J20" s="1"/>
    </row>
    <row r="21" spans="1:10" ht="30.75" customHeight="1" x14ac:dyDescent="0.25">
      <c r="A21" s="195" t="s">
        <v>39</v>
      </c>
      <c r="B21" s="196"/>
      <c r="C21" s="74"/>
      <c r="D21" s="1"/>
      <c r="E21" s="1"/>
      <c r="F21" s="1"/>
      <c r="G21" s="1"/>
      <c r="H21" s="1"/>
      <c r="I21" s="1"/>
      <c r="J21" s="1"/>
    </row>
    <row r="22" spans="1:10" ht="17.25" customHeight="1" x14ac:dyDescent="0.25">
      <c r="A22" s="197" t="s">
        <v>49</v>
      </c>
      <c r="B22" s="198"/>
      <c r="C22" s="74"/>
      <c r="D22" s="1"/>
      <c r="E22" s="1"/>
      <c r="F22" s="1"/>
      <c r="G22" s="1"/>
      <c r="H22" s="1"/>
      <c r="I22" s="1"/>
      <c r="J22" s="1"/>
    </row>
    <row r="23" spans="1:10" ht="17.25" customHeight="1" x14ac:dyDescent="0.25"/>
    <row r="24" spans="1:10" ht="17.25" hidden="1" customHeight="1" x14ac:dyDescent="0.25"/>
    <row r="25" spans="1:10" ht="17.25" customHeight="1" x14ac:dyDescent="0.25"/>
    <row r="26" spans="1:10" ht="17.25" customHeight="1" x14ac:dyDescent="0.25"/>
    <row r="27" spans="1:10" ht="17.25" customHeight="1" x14ac:dyDescent="0.25"/>
    <row r="28" spans="1:10" ht="17.25" customHeight="1" x14ac:dyDescent="0.25"/>
    <row r="29" spans="1:10" ht="17.25" customHeight="1" x14ac:dyDescent="0.25"/>
    <row r="30" spans="1:10" ht="17.25" customHeight="1" x14ac:dyDescent="0.25"/>
    <row r="31" spans="1:10" ht="17.25" customHeight="1" x14ac:dyDescent="0.25"/>
    <row r="32" spans="1:10" ht="17.25" customHeight="1" x14ac:dyDescent="0.25"/>
    <row r="33" ht="17.25" customHeight="1" x14ac:dyDescent="0.25"/>
    <row r="34" ht="17.25" customHeight="1" x14ac:dyDescent="0.25"/>
    <row r="35" ht="17.25" customHeight="1" x14ac:dyDescent="0.25"/>
    <row r="36" ht="17.25" customHeight="1" x14ac:dyDescent="0.25"/>
    <row r="37" ht="17.25" customHeight="1" x14ac:dyDescent="0.25"/>
    <row r="38" ht="17.25" customHeight="1" x14ac:dyDescent="0.25"/>
    <row r="39" ht="17.25" customHeight="1" x14ac:dyDescent="0.25"/>
    <row r="40" ht="17.25" customHeight="1" x14ac:dyDescent="0.25"/>
  </sheetData>
  <sheetProtection algorithmName="SHA-512" hashValue="pkZ8oqurWtHsu2ieGiQT9eh0ItKvfyUtjEONDmX2fNraQMNJJVXs4TE65iDyUZLnNFkgZtzBAf38ESma1HN8Bg==" saltValue="lPG6+N3AJFzCIc77BfEFQg==" spinCount="100000" sheet="1" objects="1" scenarios="1"/>
  <mergeCells count="15">
    <mergeCell ref="A17:C17"/>
    <mergeCell ref="A18:C18"/>
    <mergeCell ref="A19:C19"/>
    <mergeCell ref="A21:B21"/>
    <mergeCell ref="A22:B22"/>
    <mergeCell ref="A9:C9"/>
    <mergeCell ref="A11:C11"/>
    <mergeCell ref="A12:C12"/>
    <mergeCell ref="A14:C14"/>
    <mergeCell ref="A15:C15"/>
    <mergeCell ref="A2:C2"/>
    <mergeCell ref="B3:C3"/>
    <mergeCell ref="A5:C5"/>
    <mergeCell ref="A6:C6"/>
    <mergeCell ref="A8:C8"/>
  </mergeCells>
  <dataValidations count="12">
    <dataValidation type="list" allowBlank="1" showInputMessage="1" showErrorMessage="1" sqref="A44:B44">
      <formula1>$D$4:$D$7</formula1>
    </dataValidation>
    <dataValidation type="list" allowBlank="1" showInputMessage="1" showErrorMessage="1" promptTitle="Disclosures" prompt="Has Applicant been delinquent on filing any federal or state tax returns?" sqref="C4">
      <formula1>"Yes,No"</formula1>
    </dataValidation>
    <dataValidation type="list" allowBlank="1" showInputMessage="1" showErrorMessage="1" promptTitle="Disclosures" prompt="Has Applicant received federal or state findings?" sqref="C7">
      <formula1>"Yes,No"</formula1>
    </dataValidation>
    <dataValidation type="list" allowBlank="1" showInputMessage="1" showErrorMessage="1" promptTitle="Disclosures" prompt="Has Applicant been delinquent on federal or state debt?" sqref="C10">
      <formula1>"Yes,No"</formula1>
    </dataValidation>
    <dataValidation type="list" allowBlank="1" showInputMessage="1" showErrorMessage="1" promptTitle="Disclosures" prompt="Has Applicant filed bankruptcy in the last 10 years?" sqref="C13">
      <formula1>"Yes,No"</formula1>
    </dataValidation>
    <dataValidation type="list" allowBlank="1" showInputMessage="1" showErrorMessage="1" promptTitle="TECHNICAL ASSISTANCE SURVEY" prompt="If yes, who provided the technical assistance?" sqref="C22">
      <formula1>"TDHCA, CoC Lead, Other"</formula1>
    </dataValidation>
    <dataValidation allowBlank="1" showInputMessage="1" showErrorMessage="1" promptTitle="Disclosures" prompt="Explain why Applicant has been deliquent on tax returns." sqref="A6:C6"/>
    <dataValidation allowBlank="1" showInputMessage="1" showErrorMessage="1" promptTitle="Disclosures" prompt="Explain why Applicant has received federal or state findings." sqref="A9:C9"/>
    <dataValidation allowBlank="1" showInputMessage="1" showErrorMessage="1" promptTitle="Disclosures" prompt="Explain why Applicant has been deliquent on federal or state debt." sqref="A12:C12"/>
    <dataValidation allowBlank="1" showInputMessage="1" showErrorMessage="1" promptTitle="Disclosures" prompt="Explain why Applicant has filed bankrupcty in the last 10 years." sqref="A15:C15"/>
    <dataValidation type="list" allowBlank="1" showInputMessage="1" showErrorMessage="1" promptTitle="Disclosures" prompt="Has Applicant been debarred from HUD or other Federal programs?" sqref="C16">
      <formula1>"Yes,No"</formula1>
    </dataValidation>
    <dataValidation allowBlank="1" showInputMessage="1" showErrorMessage="1" promptTitle="Disclosures" prompt="Explain why Applicant was debarred." sqref="A18:C18"/>
  </dataValidations>
  <pageMargins left="0.25" right="0.25" top="0.25" bottom="0.2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Technical Assistance Survey" prompt="Has the Applicant received technical assistance for completing this Application or for the Activity for which this Application is being made?">
          <x14:formula1>
            <xm:f>'HIDE VLOOKUP TABLES'!$G$1:$G$2</xm:f>
          </x14:formula1>
          <xm:sqref>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J44"/>
  <sheetViews>
    <sheetView showGridLines="0" view="pageLayout" zoomScaleNormal="100" workbookViewId="0">
      <selection activeCell="B3" sqref="B3:I3"/>
    </sheetView>
  </sheetViews>
  <sheetFormatPr defaultColWidth="0" defaultRowHeight="15" customHeight="1" zeroHeight="1" x14ac:dyDescent="0.25"/>
  <cols>
    <col min="1" max="8" width="9.140625" style="40" customWidth="1"/>
    <col min="9" max="9" width="6.7109375" style="40" customWidth="1"/>
    <col min="10" max="16384" width="0" style="40" hidden="1"/>
  </cols>
  <sheetData>
    <row r="1" spans="1:10" ht="8.25" customHeight="1" x14ac:dyDescent="0.25">
      <c r="A1" s="42"/>
    </row>
    <row r="2" spans="1:10" ht="15.75" x14ac:dyDescent="0.25">
      <c r="A2" s="199" t="s">
        <v>346</v>
      </c>
      <c r="B2" s="200"/>
      <c r="C2" s="200"/>
      <c r="D2" s="200"/>
      <c r="E2" s="200"/>
      <c r="F2" s="200"/>
      <c r="G2" s="200"/>
      <c r="H2" s="200"/>
      <c r="I2" s="200"/>
      <c r="J2" s="21"/>
    </row>
    <row r="3" spans="1:10" ht="117" customHeight="1" x14ac:dyDescent="0.25">
      <c r="A3" s="41"/>
      <c r="B3" s="201" t="s">
        <v>343</v>
      </c>
      <c r="C3" s="202"/>
      <c r="D3" s="202"/>
      <c r="E3" s="202"/>
      <c r="F3" s="202"/>
      <c r="G3" s="202"/>
      <c r="H3" s="202"/>
      <c r="I3" s="202"/>
      <c r="J3" s="43"/>
    </row>
    <row r="4" spans="1:10" x14ac:dyDescent="0.25">
      <c r="A4" s="203"/>
      <c r="B4" s="203"/>
      <c r="C4" s="203"/>
      <c r="D4" s="203"/>
      <c r="E4" s="203"/>
      <c r="F4" s="203"/>
      <c r="G4" s="203"/>
      <c r="H4" s="203"/>
      <c r="I4" s="203"/>
      <c r="J4" s="44"/>
    </row>
    <row r="5" spans="1:10" ht="21.75" customHeight="1" x14ac:dyDescent="0.25">
      <c r="A5" s="204"/>
      <c r="B5" s="204"/>
      <c r="C5" s="204"/>
      <c r="D5" s="204"/>
      <c r="E5" s="204"/>
      <c r="F5" s="204"/>
      <c r="G5" s="204"/>
      <c r="H5" s="204"/>
      <c r="I5" s="204"/>
      <c r="J5" s="42"/>
    </row>
    <row r="6" spans="1:10" x14ac:dyDescent="0.25">
      <c r="A6" s="204"/>
      <c r="B6" s="204"/>
      <c r="C6" s="204"/>
      <c r="D6" s="204"/>
      <c r="E6" s="204"/>
      <c r="F6" s="204"/>
      <c r="G6" s="204"/>
      <c r="H6" s="204"/>
      <c r="I6" s="204"/>
      <c r="J6" s="42"/>
    </row>
    <row r="7" spans="1:10" x14ac:dyDescent="0.25"/>
    <row r="8" spans="1:10" x14ac:dyDescent="0.25"/>
    <row r="9" spans="1:10" x14ac:dyDescent="0.25">
      <c r="D9" s="34"/>
    </row>
    <row r="10" spans="1:10" x14ac:dyDescent="0.25"/>
    <row r="11" spans="1:10" x14ac:dyDescent="0.25"/>
    <row r="12" spans="1:10" x14ac:dyDescent="0.25"/>
    <row r="13" spans="1:10" x14ac:dyDescent="0.25"/>
    <row r="14" spans="1:10" x14ac:dyDescent="0.25"/>
    <row r="15" spans="1:10" x14ac:dyDescent="0.25"/>
    <row r="16" spans="1:10"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sheetData>
  <sheetProtection algorithmName="SHA-512" hashValue="yeaxcygiA0pMp5sf/3X3JpfjbWC40HZK+L/1pJ0cwR+ee4kWVlP0qzybWi0s1vSN2sX7L5qzHYSaq7LRRJCuFg==" saltValue="Rx0qHBqgfVGUcYN3+KPS9g==" spinCount="100000" sheet="1" objects="1" scenarios="1"/>
  <mergeCells count="5">
    <mergeCell ref="A2:I2"/>
    <mergeCell ref="B3:I3"/>
    <mergeCell ref="A4:I4"/>
    <mergeCell ref="A5:I5"/>
    <mergeCell ref="A6:I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J37"/>
  <sheetViews>
    <sheetView showGridLines="0" view="pageLayout" zoomScaleNormal="100" workbookViewId="0">
      <selection activeCell="A5" sqref="A5:I5"/>
    </sheetView>
  </sheetViews>
  <sheetFormatPr defaultColWidth="0" defaultRowHeight="0" customHeight="1" zeroHeight="1" x14ac:dyDescent="0.25"/>
  <cols>
    <col min="1" max="9" width="9.140625" style="40" customWidth="1"/>
    <col min="10" max="16384" width="0" style="40" hidden="1"/>
  </cols>
  <sheetData>
    <row r="1" spans="1:10" ht="8.25" customHeight="1" x14ac:dyDescent="0.25">
      <c r="A1" s="42"/>
    </row>
    <row r="2" spans="1:10" ht="15.75" x14ac:dyDescent="0.25">
      <c r="A2" s="199" t="s">
        <v>347</v>
      </c>
      <c r="B2" s="200"/>
      <c r="C2" s="200"/>
      <c r="D2" s="200"/>
      <c r="E2" s="200"/>
      <c r="F2" s="200"/>
      <c r="G2" s="200"/>
      <c r="H2" s="200"/>
      <c r="I2" s="200"/>
      <c r="J2" s="21"/>
    </row>
    <row r="3" spans="1:10" ht="52.5" customHeight="1" x14ac:dyDescent="0.25">
      <c r="A3" s="41"/>
      <c r="B3" s="201" t="s">
        <v>57</v>
      </c>
      <c r="C3" s="202"/>
      <c r="D3" s="202"/>
      <c r="E3" s="202"/>
      <c r="F3" s="202"/>
      <c r="G3" s="202"/>
      <c r="H3" s="202"/>
      <c r="I3" s="202"/>
      <c r="J3" s="43"/>
    </row>
    <row r="4" spans="1:10" ht="15" x14ac:dyDescent="0.25">
      <c r="A4" s="203"/>
      <c r="B4" s="203"/>
      <c r="C4" s="203"/>
      <c r="D4" s="203"/>
      <c r="E4" s="203"/>
      <c r="F4" s="203"/>
      <c r="G4" s="203"/>
      <c r="H4" s="203"/>
      <c r="I4" s="203"/>
      <c r="J4" s="44"/>
    </row>
    <row r="5" spans="1:10" ht="21.75" customHeight="1" x14ac:dyDescent="0.25">
      <c r="A5" s="204" t="s">
        <v>58</v>
      </c>
      <c r="B5" s="204"/>
      <c r="C5" s="204"/>
      <c r="D5" s="204"/>
      <c r="E5" s="204"/>
      <c r="F5" s="204"/>
      <c r="G5" s="204"/>
      <c r="H5" s="204"/>
      <c r="I5" s="204"/>
      <c r="J5" s="42"/>
    </row>
    <row r="6" spans="1:10" ht="21.75" customHeight="1" x14ac:dyDescent="0.25">
      <c r="A6" s="42"/>
      <c r="B6" s="42"/>
      <c r="C6" s="42"/>
      <c r="D6" s="42"/>
      <c r="E6" s="42"/>
      <c r="F6" s="42"/>
      <c r="G6" s="42"/>
      <c r="H6" s="42"/>
      <c r="I6" s="42"/>
      <c r="J6" s="42"/>
    </row>
    <row r="7" spans="1:10" ht="28.5" customHeight="1" x14ac:dyDescent="0.25">
      <c r="A7" s="205" t="s">
        <v>344</v>
      </c>
      <c r="B7" s="206"/>
      <c r="C7" s="206"/>
      <c r="D7" s="206"/>
      <c r="E7" s="206"/>
      <c r="F7" s="206"/>
      <c r="G7" s="206"/>
      <c r="H7" s="206"/>
      <c r="I7" s="206"/>
      <c r="J7" s="38"/>
    </row>
    <row r="8" spans="1:10" ht="14.25" customHeight="1" x14ac:dyDescent="0.25">
      <c r="A8" s="61"/>
      <c r="B8" s="62"/>
      <c r="C8" s="62"/>
      <c r="D8" s="62"/>
      <c r="E8" s="62"/>
      <c r="F8" s="62"/>
      <c r="G8" s="62"/>
      <c r="H8" s="62"/>
      <c r="I8" s="62"/>
      <c r="J8" s="38"/>
    </row>
    <row r="9" spans="1:10" ht="16.5" customHeight="1" x14ac:dyDescent="0.25">
      <c r="A9" s="205" t="s">
        <v>345</v>
      </c>
      <c r="B9" s="205"/>
      <c r="C9" s="205"/>
      <c r="D9" s="205"/>
      <c r="E9" s="205"/>
      <c r="F9" s="205"/>
      <c r="G9" s="205"/>
      <c r="H9" s="205"/>
      <c r="I9" s="205"/>
      <c r="J9" s="38"/>
    </row>
    <row r="10" spans="1:10" ht="15" x14ac:dyDescent="0.25">
      <c r="A10" s="204"/>
      <c r="B10" s="204"/>
      <c r="C10" s="204"/>
      <c r="D10" s="204"/>
      <c r="E10" s="204"/>
      <c r="F10" s="204"/>
      <c r="G10" s="204"/>
      <c r="H10" s="204"/>
      <c r="I10" s="204"/>
      <c r="J10" s="42"/>
    </row>
    <row r="11" spans="1:10" ht="15" x14ac:dyDescent="0.25"/>
    <row r="12" spans="1:10" ht="15" x14ac:dyDescent="0.25"/>
    <row r="13" spans="1:10" ht="15" x14ac:dyDescent="0.25">
      <c r="D13" s="34"/>
    </row>
    <row r="14" spans="1:10" ht="15" x14ac:dyDescent="0.25"/>
    <row r="15" spans="1:10" ht="15" x14ac:dyDescent="0.25"/>
    <row r="16" spans="1:10" ht="15" x14ac:dyDescent="0.25"/>
    <row r="17" ht="15" x14ac:dyDescent="0.25"/>
    <row r="18" ht="15" x14ac:dyDescent="0.25"/>
    <row r="19" ht="15" x14ac:dyDescent="0.25"/>
    <row r="20" ht="15" x14ac:dyDescent="0.25"/>
    <row r="21" ht="15" x14ac:dyDescent="0.25"/>
    <row r="22" ht="15" x14ac:dyDescent="0.25"/>
    <row r="23" ht="15" x14ac:dyDescent="0.25"/>
    <row r="24" ht="15" x14ac:dyDescent="0.25"/>
    <row r="25" ht="15" x14ac:dyDescent="0.25"/>
    <row r="26" ht="15" x14ac:dyDescent="0.25"/>
    <row r="27" ht="15" x14ac:dyDescent="0.25"/>
    <row r="28" ht="15" x14ac:dyDescent="0.25"/>
    <row r="29" ht="15" x14ac:dyDescent="0.25"/>
    <row r="30" ht="15" x14ac:dyDescent="0.25"/>
    <row r="31" ht="15" x14ac:dyDescent="0.25"/>
    <row r="32" ht="15" x14ac:dyDescent="0.25"/>
    <row r="33" ht="15" x14ac:dyDescent="0.25"/>
    <row r="34" ht="15" x14ac:dyDescent="0.25"/>
    <row r="35" ht="15" x14ac:dyDescent="0.25"/>
    <row r="36" ht="15" x14ac:dyDescent="0.25"/>
    <row r="37" ht="15" x14ac:dyDescent="0.25"/>
  </sheetData>
  <sheetProtection algorithmName="SHA-512" hashValue="f+4jWDBrVIxKGra8fWviC9Fm5T5cLIHMRRZiNJirPapLJSGVQWXreBKV6ZO3Lzun+EhWkvxi4dKHhYEiXgA4sA==" saltValue="l7PIHlWpqxFlLzzoYstvhw==" spinCount="100000" sheet="1" objects="1" scenarios="1"/>
  <mergeCells count="7">
    <mergeCell ref="A10:I10"/>
    <mergeCell ref="A7:I7"/>
    <mergeCell ref="A2:I2"/>
    <mergeCell ref="B3:I3"/>
    <mergeCell ref="A4:I4"/>
    <mergeCell ref="A5:I5"/>
    <mergeCell ref="A9:I9"/>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XFC42"/>
  <sheetViews>
    <sheetView showGridLines="0" zoomScaleNormal="100" zoomScaleSheetLayoutView="100" workbookViewId="0">
      <selection activeCell="B4" sqref="B4"/>
    </sheetView>
  </sheetViews>
  <sheetFormatPr defaultColWidth="0" defaultRowHeight="15" zeroHeight="1" x14ac:dyDescent="0.25"/>
  <cols>
    <col min="1" max="2" width="24" style="226" customWidth="1"/>
    <col min="3" max="3" width="22.42578125" style="226" customWidth="1"/>
    <col min="4" max="4" width="22.28515625" style="39" customWidth="1"/>
    <col min="5" max="5" width="9.140625" style="85" hidden="1"/>
    <col min="6" max="7" width="9.140625" style="39" hidden="1"/>
    <col min="8" max="8" width="20.28515625" style="39" hidden="1"/>
    <col min="9" max="9" width="10.5703125" style="39" hidden="1"/>
    <col min="10" max="10" width="11" style="39" hidden="1"/>
    <col min="11" max="256" width="9.140625" style="39" hidden="1"/>
    <col min="257" max="258" width="24" style="39" hidden="1"/>
    <col min="259" max="259" width="22.42578125" style="39" hidden="1"/>
    <col min="260" max="260" width="22.28515625" style="39" hidden="1"/>
    <col min="261" max="512" width="0" style="39" hidden="1"/>
    <col min="513" max="514" width="24" style="39" hidden="1"/>
    <col min="515" max="515" width="22.42578125" style="39" hidden="1"/>
    <col min="516" max="516" width="22.28515625" style="39" hidden="1"/>
    <col min="517" max="768" width="0" style="39" hidden="1"/>
    <col min="769" max="770" width="24" style="39" hidden="1"/>
    <col min="771" max="771" width="22.42578125" style="39" hidden="1"/>
    <col min="772" max="772" width="22.28515625" style="39" hidden="1"/>
    <col min="773" max="1024" width="0" style="39" hidden="1"/>
    <col min="1025" max="1026" width="24" style="39" hidden="1"/>
    <col min="1027" max="1027" width="22.42578125" style="39" hidden="1"/>
    <col min="1028" max="1028" width="22.28515625" style="39" hidden="1"/>
    <col min="1029" max="1280" width="9.140625" style="39" hidden="1"/>
    <col min="1281" max="1282" width="24" style="39" hidden="1"/>
    <col min="1283" max="1283" width="22.42578125" style="39" hidden="1"/>
    <col min="1284" max="1284" width="22.28515625" style="39" hidden="1"/>
    <col min="1285" max="1536" width="9.140625" style="39" hidden="1"/>
    <col min="1537" max="1538" width="24" style="39" hidden="1"/>
    <col min="1539" max="1539" width="22.42578125" style="39" hidden="1"/>
    <col min="1540" max="1540" width="22.28515625" style="39" hidden="1"/>
    <col min="1541" max="1792" width="9.140625" style="39" hidden="1"/>
    <col min="1793" max="1794" width="24" style="39" hidden="1"/>
    <col min="1795" max="1795" width="22.42578125" style="39" hidden="1"/>
    <col min="1796" max="1796" width="22.28515625" style="39" hidden="1"/>
    <col min="1797" max="2048" width="0" style="39" hidden="1"/>
    <col min="2049" max="2050" width="24" style="39" hidden="1"/>
    <col min="2051" max="2051" width="22.42578125" style="39" hidden="1"/>
    <col min="2052" max="2052" width="22.28515625" style="39" hidden="1"/>
    <col min="2053" max="2304" width="9.140625" style="39" hidden="1"/>
    <col min="2305" max="2306" width="24" style="39" hidden="1"/>
    <col min="2307" max="2307" width="22.42578125" style="39" hidden="1"/>
    <col min="2308" max="2308" width="22.28515625" style="39" hidden="1"/>
    <col min="2309" max="2560" width="9.140625" style="39" hidden="1"/>
    <col min="2561" max="2562" width="24" style="39" hidden="1"/>
    <col min="2563" max="2563" width="22.42578125" style="39" hidden="1"/>
    <col min="2564" max="2564" width="22.28515625" style="39" hidden="1"/>
    <col min="2565" max="2816" width="9.140625" style="39" hidden="1"/>
    <col min="2817" max="2818" width="24" style="39" hidden="1"/>
    <col min="2819" max="2819" width="22.42578125" style="39" hidden="1"/>
    <col min="2820" max="2820" width="22.28515625" style="39" hidden="1"/>
    <col min="2821" max="3072" width="0" style="39" hidden="1"/>
    <col min="3073" max="3074" width="24" style="39" hidden="1"/>
    <col min="3075" max="3075" width="22.42578125" style="39" hidden="1"/>
    <col min="3076" max="3076" width="22.28515625" style="39" hidden="1"/>
    <col min="3077" max="3328" width="9.140625" style="39" hidden="1"/>
    <col min="3329" max="3330" width="24" style="39" hidden="1"/>
    <col min="3331" max="3331" width="22.42578125" style="39" hidden="1"/>
    <col min="3332" max="3332" width="22.28515625" style="39" hidden="1"/>
    <col min="3333" max="3584" width="9.140625" style="39" hidden="1"/>
    <col min="3585" max="3586" width="24" style="39" hidden="1"/>
    <col min="3587" max="3587" width="22.42578125" style="39" hidden="1"/>
    <col min="3588" max="3588" width="22.28515625" style="39" hidden="1"/>
    <col min="3589" max="3840" width="9.140625" style="39" hidden="1"/>
    <col min="3841" max="3842" width="24" style="39" hidden="1"/>
    <col min="3843" max="3843" width="22.42578125" style="39" hidden="1"/>
    <col min="3844" max="3844" width="22.28515625" style="39" hidden="1"/>
    <col min="3845" max="4096" width="0" style="39" hidden="1"/>
    <col min="4097" max="4098" width="24" style="39" hidden="1"/>
    <col min="4099" max="4099" width="22.42578125" style="39" hidden="1"/>
    <col min="4100" max="4100" width="22.28515625" style="39" hidden="1"/>
    <col min="4101" max="4352" width="9.140625" style="39" hidden="1"/>
    <col min="4353" max="4354" width="24" style="39" hidden="1"/>
    <col min="4355" max="4355" width="22.42578125" style="39" hidden="1"/>
    <col min="4356" max="4356" width="22.28515625" style="39" hidden="1"/>
    <col min="4357" max="4608" width="9.140625" style="39" hidden="1"/>
    <col min="4609" max="4610" width="24" style="39" hidden="1"/>
    <col min="4611" max="4611" width="22.42578125" style="39" hidden="1"/>
    <col min="4612" max="4612" width="22.28515625" style="39" hidden="1"/>
    <col min="4613" max="4864" width="9.140625" style="39" hidden="1"/>
    <col min="4865" max="4866" width="24" style="39" hidden="1"/>
    <col min="4867" max="4867" width="22.42578125" style="39" hidden="1"/>
    <col min="4868" max="4868" width="22.28515625" style="39" hidden="1"/>
    <col min="4869" max="5120" width="0" style="39" hidden="1"/>
    <col min="5121" max="5122" width="24" style="39" hidden="1"/>
    <col min="5123" max="5123" width="22.42578125" style="39" hidden="1"/>
    <col min="5124" max="5124" width="22.28515625" style="39" hidden="1"/>
    <col min="5125" max="5376" width="9.140625" style="39" hidden="1"/>
    <col min="5377" max="5378" width="24" style="39" hidden="1"/>
    <col min="5379" max="5379" width="22.42578125" style="39" hidden="1"/>
    <col min="5380" max="5380" width="22.28515625" style="39" hidden="1"/>
    <col min="5381" max="5632" width="9.140625" style="39" hidden="1"/>
    <col min="5633" max="5634" width="24" style="39" hidden="1"/>
    <col min="5635" max="5635" width="22.42578125" style="39" hidden="1"/>
    <col min="5636" max="5636" width="22.28515625" style="39" hidden="1"/>
    <col min="5637" max="5888" width="9.140625" style="39" hidden="1"/>
    <col min="5889" max="5890" width="24" style="39" hidden="1"/>
    <col min="5891" max="5891" width="22.42578125" style="39" hidden="1"/>
    <col min="5892" max="5892" width="22.28515625" style="39" hidden="1"/>
    <col min="5893" max="6144" width="0" style="39" hidden="1"/>
    <col min="6145" max="6146" width="24" style="39" hidden="1"/>
    <col min="6147" max="6147" width="22.42578125" style="39" hidden="1"/>
    <col min="6148" max="6148" width="22.28515625" style="39" hidden="1"/>
    <col min="6149" max="6400" width="9.140625" style="39" hidden="1"/>
    <col min="6401" max="6402" width="24" style="39" hidden="1"/>
    <col min="6403" max="6403" width="22.42578125" style="39" hidden="1"/>
    <col min="6404" max="6404" width="22.28515625" style="39" hidden="1"/>
    <col min="6405" max="6656" width="9.140625" style="39" hidden="1"/>
    <col min="6657" max="6658" width="24" style="39" hidden="1"/>
    <col min="6659" max="6659" width="22.42578125" style="39" hidden="1"/>
    <col min="6660" max="6660" width="22.28515625" style="39" hidden="1"/>
    <col min="6661" max="6912" width="9.140625" style="39" hidden="1"/>
    <col min="6913" max="6914" width="24" style="39" hidden="1"/>
    <col min="6915" max="6915" width="22.42578125" style="39" hidden="1"/>
    <col min="6916" max="6916" width="22.28515625" style="39" hidden="1"/>
    <col min="6917" max="7168" width="0" style="39" hidden="1"/>
    <col min="7169" max="7170" width="24" style="39" hidden="1"/>
    <col min="7171" max="7171" width="22.42578125" style="39" hidden="1"/>
    <col min="7172" max="7172" width="22.28515625" style="39" hidden="1"/>
    <col min="7173" max="7424" width="9.140625" style="39" hidden="1"/>
    <col min="7425" max="7426" width="24" style="39" hidden="1"/>
    <col min="7427" max="7427" width="22.42578125" style="39" hidden="1"/>
    <col min="7428" max="7428" width="22.28515625" style="39" hidden="1"/>
    <col min="7429" max="7680" width="9.140625" style="39" hidden="1"/>
    <col min="7681" max="7682" width="24" style="39" hidden="1"/>
    <col min="7683" max="7683" width="22.42578125" style="39" hidden="1"/>
    <col min="7684" max="7684" width="22.28515625" style="39" hidden="1"/>
    <col min="7685" max="7936" width="9.140625" style="39" hidden="1"/>
    <col min="7937" max="7938" width="24" style="39" hidden="1"/>
    <col min="7939" max="7939" width="22.42578125" style="39" hidden="1"/>
    <col min="7940" max="7940" width="22.28515625" style="39" hidden="1"/>
    <col min="7941" max="8192" width="0" style="39" hidden="1"/>
    <col min="8193" max="8194" width="24" style="39" hidden="1"/>
    <col min="8195" max="8195" width="22.42578125" style="39" hidden="1"/>
    <col min="8196" max="8196" width="22.28515625" style="39" hidden="1"/>
    <col min="8197" max="8448" width="9.140625" style="39" hidden="1"/>
    <col min="8449" max="8450" width="24" style="39" hidden="1"/>
    <col min="8451" max="8451" width="22.42578125" style="39" hidden="1"/>
    <col min="8452" max="8452" width="22.28515625" style="39" hidden="1"/>
    <col min="8453" max="8704" width="9.140625" style="39" hidden="1"/>
    <col min="8705" max="8706" width="24" style="39" hidden="1"/>
    <col min="8707" max="8707" width="22.42578125" style="39" hidden="1"/>
    <col min="8708" max="8708" width="22.28515625" style="39" hidden="1"/>
    <col min="8709" max="8960" width="9.140625" style="39" hidden="1"/>
    <col min="8961" max="8962" width="24" style="39" hidden="1"/>
    <col min="8963" max="8963" width="22.42578125" style="39" hidden="1"/>
    <col min="8964" max="8964" width="22.28515625" style="39" hidden="1"/>
    <col min="8965" max="9216" width="0" style="39" hidden="1"/>
    <col min="9217" max="9218" width="24" style="39" hidden="1"/>
    <col min="9219" max="9219" width="22.42578125" style="39" hidden="1"/>
    <col min="9220" max="9220" width="22.28515625" style="39" hidden="1"/>
    <col min="9221" max="9472" width="9.140625" style="39" hidden="1"/>
    <col min="9473" max="9474" width="24" style="39" hidden="1"/>
    <col min="9475" max="9475" width="22.42578125" style="39" hidden="1"/>
    <col min="9476" max="9476" width="22.28515625" style="39" hidden="1"/>
    <col min="9477" max="9728" width="9.140625" style="39" hidden="1"/>
    <col min="9729" max="9730" width="24" style="39" hidden="1"/>
    <col min="9731" max="9731" width="22.42578125" style="39" hidden="1"/>
    <col min="9732" max="9732" width="22.28515625" style="39" hidden="1"/>
    <col min="9733" max="9984" width="9.140625" style="39" hidden="1"/>
    <col min="9985" max="9986" width="24" style="39" hidden="1"/>
    <col min="9987" max="9987" width="22.42578125" style="39" hidden="1"/>
    <col min="9988" max="9988" width="22.28515625" style="39" hidden="1"/>
    <col min="9989" max="10240" width="0" style="39" hidden="1"/>
    <col min="10241" max="10242" width="24" style="39" hidden="1"/>
    <col min="10243" max="10243" width="22.42578125" style="39" hidden="1"/>
    <col min="10244" max="10244" width="22.28515625" style="39" hidden="1"/>
    <col min="10245" max="10496" width="9.140625" style="39" hidden="1"/>
    <col min="10497" max="10498" width="24" style="39" hidden="1"/>
    <col min="10499" max="10499" width="22.42578125" style="39" hidden="1"/>
    <col min="10500" max="10500" width="22.28515625" style="39" hidden="1"/>
    <col min="10501" max="10752" width="9.140625" style="39" hidden="1"/>
    <col min="10753" max="10754" width="24" style="39" hidden="1"/>
    <col min="10755" max="10755" width="22.42578125" style="39" hidden="1"/>
    <col min="10756" max="10756" width="22.28515625" style="39" hidden="1"/>
    <col min="10757" max="11008" width="9.140625" style="39" hidden="1"/>
    <col min="11009" max="11010" width="24" style="39" hidden="1"/>
    <col min="11011" max="11011" width="22.42578125" style="39" hidden="1"/>
    <col min="11012" max="11012" width="22.28515625" style="39" hidden="1"/>
    <col min="11013" max="11264" width="0" style="39" hidden="1"/>
    <col min="11265" max="11266" width="24" style="39" hidden="1"/>
    <col min="11267" max="11267" width="22.42578125" style="39" hidden="1"/>
    <col min="11268" max="11268" width="22.28515625" style="39" hidden="1"/>
    <col min="11269" max="11520" width="9.140625" style="39" hidden="1"/>
    <col min="11521" max="11522" width="24" style="39" hidden="1"/>
    <col min="11523" max="11523" width="22.42578125" style="39" hidden="1"/>
    <col min="11524" max="11524" width="22.28515625" style="39" hidden="1"/>
    <col min="11525" max="11776" width="9.140625" style="39" hidden="1"/>
    <col min="11777" max="11778" width="24" style="39" hidden="1"/>
    <col min="11779" max="11779" width="22.42578125" style="39" hidden="1"/>
    <col min="11780" max="11780" width="22.28515625" style="39" hidden="1"/>
    <col min="11781" max="12032" width="9.140625" style="39" hidden="1"/>
    <col min="12033" max="12034" width="24" style="39" hidden="1"/>
    <col min="12035" max="12035" width="22.42578125" style="39" hidden="1"/>
    <col min="12036" max="12036" width="22.28515625" style="39" hidden="1"/>
    <col min="12037" max="12288" width="0" style="39" hidden="1"/>
    <col min="12289" max="12290" width="24" style="39" hidden="1"/>
    <col min="12291" max="12291" width="22.42578125" style="39" hidden="1"/>
    <col min="12292" max="12292" width="22.28515625" style="39" hidden="1"/>
    <col min="12293" max="12544" width="9.140625" style="39" hidden="1"/>
    <col min="12545" max="12546" width="24" style="39" hidden="1"/>
    <col min="12547" max="12547" width="22.42578125" style="39" hidden="1"/>
    <col min="12548" max="12548" width="22.28515625" style="39" hidden="1"/>
    <col min="12549" max="12800" width="9.140625" style="39" hidden="1"/>
    <col min="12801" max="12802" width="24" style="39" hidden="1"/>
    <col min="12803" max="12803" width="22.42578125" style="39" hidden="1"/>
    <col min="12804" max="12804" width="22.28515625" style="39" hidden="1"/>
    <col min="12805" max="13056" width="9.140625" style="39" hidden="1"/>
    <col min="13057" max="13058" width="24" style="39" hidden="1"/>
    <col min="13059" max="13059" width="22.42578125" style="39" hidden="1"/>
    <col min="13060" max="13060" width="22.28515625" style="39" hidden="1"/>
    <col min="13061" max="13312" width="0" style="39" hidden="1"/>
    <col min="13313" max="13314" width="24" style="39" hidden="1"/>
    <col min="13315" max="13315" width="22.42578125" style="39" hidden="1"/>
    <col min="13316" max="13316" width="22.28515625" style="39" hidden="1"/>
    <col min="13317" max="13568" width="9.140625" style="39" hidden="1"/>
    <col min="13569" max="13570" width="24" style="39" hidden="1"/>
    <col min="13571" max="13571" width="22.42578125" style="39" hidden="1"/>
    <col min="13572" max="13572" width="22.28515625" style="39" hidden="1"/>
    <col min="13573" max="13824" width="9.140625" style="39" hidden="1"/>
    <col min="13825" max="13826" width="24" style="39" hidden="1"/>
    <col min="13827" max="13827" width="22.42578125" style="39" hidden="1"/>
    <col min="13828" max="13828" width="22.28515625" style="39" hidden="1"/>
    <col min="13829" max="14080" width="9.140625" style="39" hidden="1"/>
    <col min="14081" max="14082" width="24" style="39" hidden="1"/>
    <col min="14083" max="14083" width="22.42578125" style="39" hidden="1"/>
    <col min="14084" max="14084" width="22.28515625" style="39" hidden="1"/>
    <col min="14085" max="14336" width="0" style="39" hidden="1"/>
    <col min="14337" max="14338" width="24" style="39" hidden="1"/>
    <col min="14339" max="14339" width="22.42578125" style="39" hidden="1"/>
    <col min="14340" max="14340" width="22.28515625" style="39" hidden="1"/>
    <col min="14341" max="14592" width="9.140625" style="39" hidden="1"/>
    <col min="14593" max="14594" width="24" style="39" hidden="1"/>
    <col min="14595" max="14595" width="22.42578125" style="39" hidden="1"/>
    <col min="14596" max="14596" width="22.28515625" style="39" hidden="1"/>
    <col min="14597" max="14848" width="9.140625" style="39" hidden="1"/>
    <col min="14849" max="14850" width="24" style="39" hidden="1"/>
    <col min="14851" max="14851" width="22.42578125" style="39" hidden="1"/>
    <col min="14852" max="14852" width="22.28515625" style="39" hidden="1"/>
    <col min="14853" max="15104" width="9.140625" style="39" hidden="1"/>
    <col min="15105" max="15106" width="24" style="39" hidden="1"/>
    <col min="15107" max="15107" width="22.42578125" style="39" hidden="1"/>
    <col min="15108" max="15108" width="22.28515625" style="39" hidden="1"/>
    <col min="15109" max="15360" width="0" style="39" hidden="1"/>
    <col min="15361" max="15362" width="24" style="39" hidden="1"/>
    <col min="15363" max="15363" width="22.42578125" style="39" hidden="1"/>
    <col min="15364" max="15364" width="22.28515625" style="39" hidden="1"/>
    <col min="15365" max="15365" width="1" style="39" hidden="1"/>
    <col min="15366" max="15616" width="9.140625" style="39" hidden="1"/>
    <col min="15617" max="15618" width="24" style="39" hidden="1"/>
    <col min="15619" max="15619" width="22.42578125" style="39" hidden="1"/>
    <col min="15620" max="15620" width="22.28515625" style="39" hidden="1"/>
    <col min="15621" max="15872" width="9.140625" style="39" hidden="1"/>
    <col min="15873" max="15874" width="24" style="39" hidden="1"/>
    <col min="15875" max="15875" width="22.42578125" style="39" hidden="1"/>
    <col min="15876" max="15876" width="22.28515625" style="39" hidden="1"/>
    <col min="15877" max="16128" width="9.140625" style="39" hidden="1"/>
    <col min="16129" max="16130" width="24" style="39" hidden="1"/>
    <col min="16131" max="16131" width="22.42578125" style="39" hidden="1"/>
    <col min="16132" max="16132" width="22.28515625" style="39" hidden="1"/>
    <col min="16133" max="16133" width="22.42578125" style="39" hidden="1"/>
    <col min="16134" max="16134" width="22.28515625" style="39" hidden="1"/>
    <col min="16135" max="16383" width="0" style="39" hidden="1"/>
    <col min="16384" max="16384" width="7.5703125" style="39" hidden="1"/>
  </cols>
  <sheetData>
    <row r="1" spans="1:10" x14ac:dyDescent="0.25">
      <c r="A1" s="2" t="s">
        <v>59</v>
      </c>
      <c r="B1" s="84"/>
      <c r="C1" s="39"/>
    </row>
    <row r="2" spans="1:10" ht="15.75" x14ac:dyDescent="0.25">
      <c r="A2" s="148" t="s">
        <v>444</v>
      </c>
      <c r="B2" s="148"/>
      <c r="C2" s="148"/>
      <c r="D2" s="148"/>
    </row>
    <row r="3" spans="1:10" s="86" customFormat="1" ht="16.5" thickBot="1" x14ac:dyDescent="0.3">
      <c r="A3" s="45" t="s">
        <v>60</v>
      </c>
      <c r="B3" s="19"/>
      <c r="C3" s="19"/>
      <c r="D3" s="19"/>
      <c r="E3" s="121"/>
    </row>
    <row r="4" spans="1:10" x14ac:dyDescent="0.25">
      <c r="A4" s="46" t="s">
        <v>2</v>
      </c>
      <c r="B4" s="136"/>
      <c r="C4" s="133"/>
      <c r="D4" s="134"/>
      <c r="E4" s="122"/>
      <c r="F4" s="117"/>
      <c r="G4" s="118"/>
      <c r="H4" s="209" t="s">
        <v>445</v>
      </c>
      <c r="I4" s="210"/>
      <c r="J4" s="211"/>
    </row>
    <row r="5" spans="1:10" x14ac:dyDescent="0.25">
      <c r="A5" s="87" t="s">
        <v>61</v>
      </c>
      <c r="B5" s="146" t="s">
        <v>72</v>
      </c>
      <c r="C5" s="212"/>
      <c r="D5" s="55"/>
      <c r="E5" s="47"/>
      <c r="F5" s="47"/>
      <c r="G5" s="47"/>
      <c r="H5" s="88" t="s">
        <v>446</v>
      </c>
      <c r="I5" s="47" t="s">
        <v>447</v>
      </c>
      <c r="J5" s="48" t="s">
        <v>448</v>
      </c>
    </row>
    <row r="6" spans="1:10" x14ac:dyDescent="0.25">
      <c r="A6" s="87" t="s">
        <v>449</v>
      </c>
      <c r="B6" s="89" t="e">
        <f>VLOOKUP(B5,'HIDE VLOOKUP TABLES'!A2:B12,2)</f>
        <v>#N/A</v>
      </c>
      <c r="C6" s="90"/>
      <c r="D6" s="91"/>
      <c r="E6" s="47"/>
      <c r="F6" s="47"/>
      <c r="G6" s="47"/>
      <c r="H6" s="88"/>
      <c r="I6" s="47"/>
      <c r="J6" s="48"/>
    </row>
    <row r="7" spans="1:10" ht="48" customHeight="1" x14ac:dyDescent="0.25">
      <c r="A7" s="213" t="s">
        <v>450</v>
      </c>
      <c r="B7" s="214"/>
      <c r="C7" s="214"/>
      <c r="D7" s="214"/>
      <c r="H7" s="92" t="s">
        <v>451</v>
      </c>
      <c r="I7" s="93">
        <f>A13*0.12</f>
        <v>0</v>
      </c>
      <c r="J7" s="94">
        <f>A13*0.03</f>
        <v>0</v>
      </c>
    </row>
    <row r="8" spans="1:10" ht="36.75" customHeight="1" x14ac:dyDescent="0.25">
      <c r="A8" s="213" t="s">
        <v>452</v>
      </c>
      <c r="B8" s="215"/>
      <c r="C8" s="215"/>
      <c r="D8" s="215"/>
      <c r="H8" s="92" t="s">
        <v>453</v>
      </c>
      <c r="I8" s="93">
        <f>A15*0.12</f>
        <v>0</v>
      </c>
      <c r="J8" s="94">
        <f>A15*0.03</f>
        <v>0</v>
      </c>
    </row>
    <row r="9" spans="1:10" ht="31.5" customHeight="1" x14ac:dyDescent="0.25">
      <c r="A9" s="213" t="s">
        <v>454</v>
      </c>
      <c r="B9" s="215"/>
      <c r="C9" s="215"/>
      <c r="D9" s="215"/>
      <c r="H9" s="92" t="s">
        <v>455</v>
      </c>
      <c r="I9" s="93">
        <f>A17*0.12</f>
        <v>0</v>
      </c>
      <c r="J9" s="94">
        <f>A17*0.03</f>
        <v>0</v>
      </c>
    </row>
    <row r="10" spans="1:10" ht="15.75" thickBot="1" x14ac:dyDescent="0.3">
      <c r="A10" s="216" t="s">
        <v>456</v>
      </c>
      <c r="B10" s="217"/>
      <c r="C10" s="217"/>
      <c r="D10" s="217"/>
      <c r="H10" s="95" t="s">
        <v>457</v>
      </c>
      <c r="I10" s="93">
        <f>A19*0.12</f>
        <v>0</v>
      </c>
      <c r="J10" s="94">
        <f>A19*0.03</f>
        <v>0</v>
      </c>
    </row>
    <row r="11" spans="1:10" ht="15.75" thickBot="1" x14ac:dyDescent="0.3">
      <c r="A11" s="218" t="s">
        <v>458</v>
      </c>
      <c r="B11" s="219"/>
      <c r="C11" s="219"/>
      <c r="D11" s="219"/>
      <c r="H11" s="84"/>
      <c r="I11" s="93"/>
      <c r="J11" s="93"/>
    </row>
    <row r="12" spans="1:10" ht="30" x14ac:dyDescent="0.25">
      <c r="A12" s="96" t="s">
        <v>459</v>
      </c>
      <c r="B12" s="97" t="s">
        <v>460</v>
      </c>
      <c r="C12" s="98" t="s">
        <v>461</v>
      </c>
      <c r="D12" s="119" t="s">
        <v>462</v>
      </c>
    </row>
    <row r="13" spans="1:10" ht="15.75" thickBot="1" x14ac:dyDescent="0.3">
      <c r="A13" s="99">
        <v>0</v>
      </c>
      <c r="B13" s="100">
        <v>0</v>
      </c>
      <c r="C13" s="100">
        <v>0</v>
      </c>
      <c r="D13" s="123">
        <f>SUM(A13:C13)</f>
        <v>0</v>
      </c>
    </row>
    <row r="14" spans="1:10" ht="30" x14ac:dyDescent="0.25">
      <c r="A14" s="96" t="s">
        <v>463</v>
      </c>
      <c r="B14" s="97" t="s">
        <v>464</v>
      </c>
      <c r="C14" s="98" t="s">
        <v>465</v>
      </c>
      <c r="D14" s="119" t="s">
        <v>466</v>
      </c>
    </row>
    <row r="15" spans="1:10" ht="15.75" thickBot="1" x14ac:dyDescent="0.3">
      <c r="A15" s="99">
        <v>0</v>
      </c>
      <c r="B15" s="100">
        <v>0</v>
      </c>
      <c r="C15" s="100">
        <v>0</v>
      </c>
      <c r="D15" s="123">
        <f>SUM(A15:C15)</f>
        <v>0</v>
      </c>
    </row>
    <row r="16" spans="1:10" ht="30" x14ac:dyDescent="0.25">
      <c r="A16" s="96" t="s">
        <v>467</v>
      </c>
      <c r="B16" s="97" t="s">
        <v>468</v>
      </c>
      <c r="C16" s="98" t="s">
        <v>469</v>
      </c>
      <c r="D16" s="119" t="s">
        <v>470</v>
      </c>
    </row>
    <row r="17" spans="1:10" ht="15.75" thickBot="1" x14ac:dyDescent="0.3">
      <c r="A17" s="99">
        <v>0</v>
      </c>
      <c r="B17" s="100">
        <v>0</v>
      </c>
      <c r="C17" s="100">
        <v>0</v>
      </c>
      <c r="D17" s="123">
        <f>SUM(A17:C17)</f>
        <v>0</v>
      </c>
    </row>
    <row r="18" spans="1:10" ht="30" x14ac:dyDescent="0.25">
      <c r="A18" s="96" t="s">
        <v>471</v>
      </c>
      <c r="B18" s="97" t="s">
        <v>472</v>
      </c>
      <c r="C18" s="98" t="s">
        <v>473</v>
      </c>
      <c r="D18" s="119" t="s">
        <v>474</v>
      </c>
    </row>
    <row r="19" spans="1:10" ht="15.75" thickBot="1" x14ac:dyDescent="0.3">
      <c r="A19" s="99">
        <v>0</v>
      </c>
      <c r="B19" s="101">
        <v>0</v>
      </c>
      <c r="C19" s="101">
        <v>0</v>
      </c>
      <c r="D19" s="124">
        <f>SUM(A19:C19)</f>
        <v>0</v>
      </c>
    </row>
    <row r="20" spans="1:10" x14ac:dyDescent="0.25">
      <c r="A20" s="102"/>
      <c r="B20" s="103"/>
      <c r="C20" s="104" t="s">
        <v>475</v>
      </c>
      <c r="D20" s="125">
        <f>SUM(D13+D15+D17+D19)</f>
        <v>0</v>
      </c>
    </row>
    <row r="21" spans="1:10" s="1" customFormat="1" x14ac:dyDescent="0.25">
      <c r="A21" s="207" t="s">
        <v>476</v>
      </c>
      <c r="B21" s="208"/>
      <c r="C21" s="208"/>
      <c r="D21" s="126">
        <f>SUM(A13,A15,A17,A19)</f>
        <v>0</v>
      </c>
      <c r="E21" s="105"/>
    </row>
    <row r="22" spans="1:10" s="1" customFormat="1" x14ac:dyDescent="0.25">
      <c r="A22" s="207" t="s">
        <v>477</v>
      </c>
      <c r="B22" s="208"/>
      <c r="C22" s="208"/>
      <c r="D22" s="126">
        <f>SUM(B13,B15,B17,B19)</f>
        <v>0</v>
      </c>
      <c r="E22" s="105"/>
    </row>
    <row r="23" spans="1:10" s="105" customFormat="1" x14ac:dyDescent="0.25">
      <c r="A23" s="207" t="s">
        <v>478</v>
      </c>
      <c r="B23" s="208"/>
      <c r="C23" s="208"/>
      <c r="D23" s="126">
        <f>SUM(C13,C15,C17,C19)</f>
        <v>0</v>
      </c>
      <c r="F23" s="1"/>
      <c r="G23" s="1"/>
    </row>
    <row r="24" spans="1:10" s="105" customFormat="1" ht="15" customHeight="1" x14ac:dyDescent="0.25">
      <c r="A24" s="106">
        <f>SUM(A13*0.04)</f>
        <v>0</v>
      </c>
      <c r="B24" s="229" t="s">
        <v>479</v>
      </c>
      <c r="C24" s="208"/>
      <c r="D24" s="120" t="e">
        <f>IF(D21="","",IF(AND(D21&gt;=50000,D21&lt;=B6),"Yes","No. Modify funding request."))</f>
        <v>#N/A</v>
      </c>
      <c r="F24" s="1"/>
      <c r="G24" s="1"/>
    </row>
    <row r="25" spans="1:10" s="105" customFormat="1" ht="15" customHeight="1" x14ac:dyDescent="0.25">
      <c r="A25" s="107"/>
      <c r="B25" s="108"/>
      <c r="C25" s="109"/>
      <c r="D25" s="110"/>
      <c r="F25" s="1"/>
      <c r="G25" s="1"/>
    </row>
    <row r="26" spans="1:10" s="84" customFormat="1" ht="24.75" customHeight="1" x14ac:dyDescent="0.25">
      <c r="A26" s="216" t="s">
        <v>480</v>
      </c>
      <c r="B26" s="217"/>
      <c r="C26" s="217"/>
      <c r="D26" s="217"/>
      <c r="E26" s="85"/>
      <c r="F26" s="39"/>
      <c r="G26" s="39"/>
      <c r="I26" s="93"/>
      <c r="J26" s="93"/>
    </row>
    <row r="27" spans="1:10" s="84" customFormat="1" x14ac:dyDescent="0.25">
      <c r="A27" s="230" t="str">
        <f>IF(D20=0,"",IF(D20=50000,"Applicant is eligible to request a Match waiver of up to $50,000.  Select 'Yes' to request a Match waiver. Waivers will be granted to only the highest scoring eligible Applications.","Because the amount of funds requested exceeds $50,000, Applicant is not eligble to request a Match waiver. Stop and continue to Section D.'"))</f>
        <v/>
      </c>
      <c r="B27" s="231"/>
      <c r="C27" s="231"/>
      <c r="D27" s="227"/>
      <c r="E27" s="85"/>
      <c r="F27" s="39"/>
      <c r="G27" s="39"/>
    </row>
    <row r="28" spans="1:10" s="84" customFormat="1" ht="32.25" customHeight="1" x14ac:dyDescent="0.25">
      <c r="A28" s="232"/>
      <c r="B28" s="232"/>
      <c r="C28" s="232"/>
      <c r="D28" s="233"/>
      <c r="E28" s="85"/>
      <c r="F28" s="39"/>
      <c r="G28" s="39"/>
    </row>
    <row r="29" spans="1:10" s="84" customFormat="1" x14ac:dyDescent="0.25">
      <c r="A29" s="234" t="str">
        <f>IF(AND(D21=50000,D27="Yes"),"Amount of Match waiver requested.  Not to exceed $50,000.","")</f>
        <v/>
      </c>
      <c r="B29" s="235"/>
      <c r="C29" s="235"/>
      <c r="D29" s="131">
        <v>0</v>
      </c>
      <c r="E29" s="85"/>
      <c r="F29" s="39"/>
      <c r="G29" s="39"/>
    </row>
    <row r="30" spans="1:10" s="84" customFormat="1" x14ac:dyDescent="0.25">
      <c r="A30" s="1"/>
      <c r="B30" s="1"/>
      <c r="C30" s="1"/>
      <c r="D30" s="1"/>
      <c r="E30" s="85"/>
      <c r="F30" s="39"/>
      <c r="G30" s="39"/>
    </row>
    <row r="31" spans="1:10" s="84" customFormat="1" ht="24.75" customHeight="1" x14ac:dyDescent="0.25">
      <c r="A31" s="216" t="s">
        <v>481</v>
      </c>
      <c r="B31" s="217"/>
      <c r="C31" s="217"/>
      <c r="D31" s="217"/>
      <c r="E31" s="85"/>
      <c r="F31" s="39"/>
      <c r="G31" s="39"/>
      <c r="I31" s="93"/>
      <c r="J31" s="93"/>
    </row>
    <row r="32" spans="1:10" s="84" customFormat="1" x14ac:dyDescent="0.25">
      <c r="A32" s="111"/>
      <c r="B32" s="112" t="s">
        <v>482</v>
      </c>
      <c r="C32" s="113"/>
      <c r="D32" s="220"/>
      <c r="E32" s="85"/>
      <c r="F32" s="39"/>
      <c r="G32" s="39"/>
    </row>
    <row r="33" spans="1:7" s="84" customFormat="1" ht="32.25" customHeight="1" x14ac:dyDescent="0.25">
      <c r="A33" s="114"/>
      <c r="B33" s="115"/>
      <c r="C33" s="116"/>
      <c r="D33" s="221"/>
      <c r="E33" s="85"/>
      <c r="F33" s="39"/>
      <c r="G33" s="39"/>
    </row>
    <row r="34" spans="1:7" s="84" customFormat="1" ht="45" customHeight="1" x14ac:dyDescent="0.25">
      <c r="A34" s="83"/>
      <c r="B34" s="222" t="str">
        <f>IF(D32="Yes","What percentage is your Indirect Cost Rate?","STOP.  Continue to Volume 1, Tab 1-6, no attachment required")</f>
        <v>STOP.  Continue to Volume 1, Tab 1-6, no attachment required</v>
      </c>
      <c r="C34" s="223"/>
      <c r="D34" s="132">
        <v>0</v>
      </c>
      <c r="E34" s="85"/>
      <c r="F34" s="39"/>
      <c r="G34" s="39"/>
    </row>
    <row r="35" spans="1:7" ht="27" customHeight="1" x14ac:dyDescent="0.25">
      <c r="A35" s="224" t="str">
        <f>IF(D32="","",IF(D34&gt;10%,"Submit the approval from your cognizant federal agency behind this tab.","Is your Indirect Cost Rate the de minimis percentage? The de minimus rate is only eligible to be taken if Indirect Cost Rate is 10% or below."))</f>
        <v/>
      </c>
      <c r="B35" s="224"/>
      <c r="C35" s="224"/>
      <c r="D35" s="227"/>
    </row>
    <row r="36" spans="1:7" ht="15" hidden="1" customHeight="1" x14ac:dyDescent="0.25">
      <c r="A36" s="225"/>
      <c r="B36" s="225"/>
      <c r="C36" s="225"/>
      <c r="D36" s="228"/>
    </row>
    <row r="37" spans="1:7" ht="0" hidden="1" customHeight="1" x14ac:dyDescent="0.25">
      <c r="A37" s="225"/>
      <c r="B37" s="225"/>
      <c r="C37" s="225"/>
    </row>
    <row r="38" spans="1:7" ht="0" hidden="1" customHeight="1" x14ac:dyDescent="0.25">
      <c r="A38" s="225"/>
      <c r="B38" s="225"/>
      <c r="C38" s="225"/>
    </row>
    <row r="39" spans="1:7" ht="0" hidden="1" customHeight="1" x14ac:dyDescent="0.25">
      <c r="A39" s="225"/>
      <c r="B39" s="225"/>
      <c r="C39" s="225"/>
    </row>
    <row r="40" spans="1:7" ht="0" hidden="1" customHeight="1" x14ac:dyDescent="0.25">
      <c r="A40" s="225"/>
      <c r="B40" s="225"/>
      <c r="C40" s="225"/>
    </row>
    <row r="41" spans="1:7" ht="0" hidden="1" customHeight="1" x14ac:dyDescent="0.25">
      <c r="A41" s="225"/>
      <c r="B41" s="225"/>
      <c r="C41" s="225"/>
    </row>
    <row r="42" spans="1:7" ht="0" hidden="1" customHeight="1" x14ac:dyDescent="0.25">
      <c r="A42" s="225"/>
      <c r="B42" s="225"/>
      <c r="C42" s="225"/>
    </row>
  </sheetData>
  <sheetProtection algorithmName="SHA-512" hashValue="iqS9VZohMGoXwf0DW/aAZR2AKrSBAFsDXhVIVEh4R12Wg62SOXRXxtifEr814FxrcpK6356U7GZohrnvscrN3w==" saltValue="scDc7M8hvcYjNUgnVGQXoQ==" spinCount="100000" sheet="1" objects="1" scenarios="1"/>
  <mergeCells count="21">
    <mergeCell ref="D32:D33"/>
    <mergeCell ref="B34:C34"/>
    <mergeCell ref="A35:C1048576"/>
    <mergeCell ref="D35:D36"/>
    <mergeCell ref="B24:C24"/>
    <mergeCell ref="A26:D26"/>
    <mergeCell ref="A27:C28"/>
    <mergeCell ref="D27:D28"/>
    <mergeCell ref="A29:C29"/>
    <mergeCell ref="A31:D31"/>
    <mergeCell ref="A23:C23"/>
    <mergeCell ref="A2:D2"/>
    <mergeCell ref="H4:J4"/>
    <mergeCell ref="B5:C5"/>
    <mergeCell ref="A7:D7"/>
    <mergeCell ref="A8:D8"/>
    <mergeCell ref="A9:D9"/>
    <mergeCell ref="A10:D10"/>
    <mergeCell ref="A11:D11"/>
    <mergeCell ref="A21:C21"/>
    <mergeCell ref="A22:C22"/>
  </mergeCells>
  <conditionalFormatting sqref="B13">
    <cfRule type="cellIs" dxfId="8" priority="9" operator="greaterThan">
      <formula>$I$7</formula>
    </cfRule>
  </conditionalFormatting>
  <conditionalFormatting sqref="C13">
    <cfRule type="cellIs" dxfId="7" priority="8" operator="greaterThan">
      <formula>$J$7</formula>
    </cfRule>
  </conditionalFormatting>
  <conditionalFormatting sqref="B15">
    <cfRule type="cellIs" dxfId="6" priority="7" operator="greaterThan">
      <formula>$I$8</formula>
    </cfRule>
  </conditionalFormatting>
  <conditionalFormatting sqref="C15">
    <cfRule type="cellIs" dxfId="5" priority="6" operator="greaterThan">
      <formula>$J$8</formula>
    </cfRule>
  </conditionalFormatting>
  <conditionalFormatting sqref="B17">
    <cfRule type="cellIs" dxfId="4" priority="5" operator="greaterThan">
      <formula>$I$9</formula>
    </cfRule>
  </conditionalFormatting>
  <conditionalFormatting sqref="C17">
    <cfRule type="cellIs" dxfId="3" priority="4" operator="greaterThan">
      <formula>$J$9</formula>
    </cfRule>
  </conditionalFormatting>
  <conditionalFormatting sqref="B19">
    <cfRule type="cellIs" dxfId="2" priority="3" operator="greaterThan">
      <formula>$I$10</formula>
    </cfRule>
  </conditionalFormatting>
  <conditionalFormatting sqref="C19">
    <cfRule type="cellIs" dxfId="1" priority="2" operator="greaterThan">
      <formula>$J$10</formula>
    </cfRule>
  </conditionalFormatting>
  <conditionalFormatting sqref="D24:D25">
    <cfRule type="containsText" dxfId="0" priority="1" operator="containsText" text="No">
      <formula>NOT(ISERROR(SEARCH("No",D24)))</formula>
    </cfRule>
  </conditionalFormatting>
  <dataValidations xWindow="461" yWindow="242" count="38">
    <dataValidation type="list" allowBlank="1" showInputMessage="1" showErrorMessage="1" promptTitle="Indirect Cost Rate de minimis " prompt="Select &quot;Yes&quot; if Appplicant plans to use the de minimis Indirect Cost Rate." sqref="D35:D36">
      <formula1>"Yes, No,N/A"</formula1>
    </dataValidation>
    <dataValidation type="list" allowBlank="1" showInputMessage="1" showErrorMessage="1" promptTitle="Indirect Cost Rate" prompt="Indicate if the Applicant Plans to charge an Indirect Cost Rate." sqref="D32:D33">
      <formula1>"Yes, No,N/A"</formula1>
    </dataValidation>
    <dataValidation type="decimal" operator="lessThanOrEqual" allowBlank="1" showInputMessage="1" showErrorMessage="1" promptTitle="Indirect Cost Rate Percentage" prompt="Enter the Indirect Cost Rate Percentage" sqref="D34">
      <formula1>100</formula1>
    </dataValidation>
    <dataValidation type="textLength" operator="greaterThan" allowBlank="1" showInputMessage="1" errorTitle="Legal Name Missing" error="Please enter your organization's name." promptTitle="A. Contact Information" prompt="Applicant Legal Name" sqref="C4:G4">
      <formula1>1</formula1>
    </dataValidation>
    <dataValidation type="whole" operator="lessThanOrEqual" allowBlank="1" showInputMessage="1" showErrorMessage="1" promptTitle="Waiver Amount Requested" prompt="Enter the amount of the Match Waiver requested" sqref="D29">
      <formula1>50000</formula1>
    </dataValidation>
    <dataValidation type="whole" operator="lessThanOrEqual" allowBlank="1" showInputMessage="1" showErrorMessage="1" errorTitle="Reduce Administrative Funds" error="The amount requested for Administrative Funds exceeds 4% of the Project Hard Costs requested and/or is not entered as a whole number. " sqref="D19">
      <formula1>A32</formula1>
    </dataValidation>
    <dataValidation type="whole" operator="lessThanOrEqual" allowBlank="1" showErrorMessage="1" errorTitle="Reduce Administrative Funds" error="The amount requested for Administrative Funds exceeds 4% of the Project Hard Costs requested and/or is not entered as a whole number. " promptTitle="Requested Administrative Funds" prompt="Enter the amount of Administrative Funds you request" sqref="D17">
      <formula1>A30</formula1>
    </dataValidation>
    <dataValidation type="whole" operator="lessThanOrEqual" allowBlank="1" showErrorMessage="1" errorTitle="Reduce Administrative Funds" error="The amount requested for Administrative Funds exceeds 4% of the Project Hard Costs requested and/or is not entered as a whole number. " prompt="st" sqref="D15">
      <formula1>A28</formula1>
    </dataValidation>
    <dataValidation allowBlank="1" showInputMessage="1" showErrorMessage="1" promptTitle="SO Admin" prompt="Enter the amount of Administrative funds requested for Street Outreach" sqref="C13"/>
    <dataValidation allowBlank="1" showInputMessage="1" showErrorMessage="1" promptTitle="ES Admin" prompt="Enter the amount of Administrative funds requested for Emergency Shelter" sqref="C15"/>
    <dataValidation allowBlank="1" showInputMessage="1" showErrorMessage="1" promptTitle="RR Admin" prompt="Enter the amount of Administrative funds requested for Rapid Re-Housing" sqref="C17"/>
    <dataValidation allowBlank="1" showInputMessage="1" showErrorMessage="1" promptTitle="HP Admin" prompt="Enter the amount of Administrative funds requested for Homeless Prevention" sqref="C19"/>
    <dataValidation allowBlank="1" showInputMessage="1" showErrorMessage="1" promptTitle="HP HMIS" prompt="Enter the amount of HMIS funds requested for Homeless Prevention" sqref="B19"/>
    <dataValidation allowBlank="1" showInputMessage="1" showErrorMessage="1" promptTitle="RR HMIS" prompt="Enter the amount of HMIS funds requested for Rapid Re-Housing" sqref="B17"/>
    <dataValidation allowBlank="1" showInputMessage="1" showErrorMessage="1" promptTitle="ES HMIS" prompt="Enter the amount of HMIS funds requested for Emergency Shelter" sqref="B15"/>
    <dataValidation allowBlank="1" showInputMessage="1" showErrorMessage="1" promptTitle="SO HMIS" prompt="Enter the amount of HMIS funds requested for Street Outreach" sqref="B13"/>
    <dataValidation allowBlank="1" showInputMessage="1" showErrorMessage="1" promptTitle="Rapid Re-housing Funds" prompt="Enter the amount of Program Participant Funds requested for Rapid Re-housing" sqref="A17"/>
    <dataValidation allowBlank="1" showInputMessage="1" showErrorMessage="1" promptTitle="Emergency Shelter Funds" prompt="Enter the amount of Program Participant Funds requested for Emergency Shelter" sqref="A15"/>
    <dataValidation allowBlank="1" showInputMessage="1" showErrorMessage="1" promptTitle="Street Outreach Funds" prompt="Enter the amount of Program Participant Funds requested for Street Outreach." sqref="A13"/>
    <dataValidation type="list" allowBlank="1" showInputMessage="1" showErrorMessage="1" promptTitle="Match Waiver Selection" prompt="Select &quot;Yes&quot; if Appplicant is eligible for a Match Waiver and is requesting a Match Waiver.  " sqref="D27">
      <formula1>"Yes, No,N/A"</formula1>
    </dataValidation>
    <dataValidation type="whole" operator="lessThanOrEqual" allowBlank="1" showInputMessage="1" showErrorMessage="1" errorTitle="Reduce Administrative Funds" error="The amount requested for Administrative Funds exceeds 4% of the Project Hard Costs requested and/or is not entered as a whole number. " promptTitle="Requested Administrative Funds" prompt="Enter the amount of Administrative Funds you request" sqref="SV13 ACR13 AMN13 AWJ13 BGF13 BQB13 BZX13 CJT13 CTP13 DDL13 DNH13 DXD13 EGZ13 EQV13 FAR13 FKN13 FUJ13 GEF13 GOB13 GXX13 HHT13 HRP13 IBL13 ILH13 IVD13 JEZ13 JOV13 JYR13 KIN13 KSJ13 LCF13 LMB13 LVX13 MFT13 MPP13 MZL13 NJH13 NTD13 OCZ13 OMV13 OWR13 PGN13 PQJ13 QAF13 QKB13 QTX13 RDT13 RNP13 RXL13 SHH13 SRD13 TAZ13 TKV13 TUR13 UEN13 UOJ13 UYF13 VIB13 VRX13 WBT13 WLP13 WVL13 IZ13">
      <formula1>#REF!</formula1>
    </dataValidation>
    <dataValidation operator="greaterThan" allowBlank="1" showErrorMessage="1" errorTitle="Legal Name Missing" error="Please enter your organization's name." sqref="B6:C6"/>
    <dataValidation type="whole" operator="lessThanOrEqual" allowBlank="1" showErrorMessage="1" errorTitle="Reduce Administrative Funds" error="The amount requested for Administrative Funds exceeds 4% of the Project Hard Costs requested and/or is not entered as a whole number. " sqref="D13">
      <formula1>A24</formula1>
    </dataValidation>
    <dataValidation type="whole" operator="lessThanOrEqual" allowBlank="1" showInputMessage="1" showErrorMessage="1" errorTitle="Reduce Administrative Funds" error="The amount requested for Administrative Funds exceeds 4% of the Project Hard Costs requested and/or is not entered as a whole number. " promptTitle="Total ESG Funds (auto-calc)" prompt="Total ESG funds requested, auto-calculated" sqref="D20">
      <formula1>A33</formula1>
    </dataValidation>
    <dataValidation type="list" allowBlank="1" showInputMessage="1" showErrorMessage="1" promptTitle="Service Area SubRegion" prompt="Choose your Service Area Region" sqref="WVL983041 IZ5:IZ6 SV5:SV6 ACR5:ACR6 AMN5:AMN6 AWJ5:AWJ6 BGF5:BGF6 BQB5:BQB6 BZX5:BZX6 CJT5:CJT6 CTP5:CTP6 DDL5:DDL6 DNH5:DNH6 DXD5:DXD6 EGZ5:EGZ6 EQV5:EQV6 FAR5:FAR6 FKN5:FKN6 FUJ5:FUJ6 GEF5:GEF6 GOB5:GOB6 GXX5:GXX6 HHT5:HHT6 HRP5:HRP6 IBL5:IBL6 ILH5:ILH6 IVD5:IVD6 JEZ5:JEZ6 JOV5:JOV6 JYR5:JYR6 KIN5:KIN6 KSJ5:KSJ6 LCF5:LCF6 LMB5:LMB6 LVX5:LVX6 MFT5:MFT6 MPP5:MPP6 MZL5:MZL6 NJH5:NJH6 NTD5:NTD6 OCZ5:OCZ6 OMV5:OMV6 OWR5:OWR6 PGN5:PGN6 PQJ5:PQJ6 QAF5:QAF6 QKB5:QKB6 QTX5:QTX6 RDT5:RDT6 RNP5:RNP6 RXL5:RXL6 SHH5:SHH6 SRD5:SRD6 TAZ5:TAZ6 TKV5:TKV6 TUR5:TUR6 UEN5:UEN6 UOJ5:UOJ6 UYF5:UYF6 VIB5:VIB6 VRX5:VRX6 WBT5:WBT6 WLP5:WLP6 WVL5:WVL6 D65542 IZ65537 SV65537 ACR65537 AMN65537 AWJ65537 BGF65537 BQB65537 BZX65537 CJT65537 CTP65537 DDL65537 DNH65537 DXD65537 EGZ65537 EQV65537 FAR65537 FKN65537 FUJ65537 GEF65537 GOB65537 GXX65537 HHT65537 HRP65537 IBL65537 ILH65537 IVD65537 JEZ65537 JOV65537 JYR65537 KIN65537 KSJ65537 LCF65537 LMB65537 LVX65537 MFT65537 MPP65537 MZL65537 NJH65537 NTD65537 OCZ65537 OMV65537 OWR65537 PGN65537 PQJ65537 QAF65537 QKB65537 QTX65537 RDT65537 RNP65537 RXL65537 SHH65537 SRD65537 TAZ65537 TKV65537 TUR65537 UEN65537 UOJ65537 UYF65537 VIB65537 VRX65537 WBT65537 WLP65537 WVL65537 D131078 IZ131073 SV131073 ACR131073 AMN131073 AWJ131073 BGF131073 BQB131073 BZX131073 CJT131073 CTP131073 DDL131073 DNH131073 DXD131073 EGZ131073 EQV131073 FAR131073 FKN131073 FUJ131073 GEF131073 GOB131073 GXX131073 HHT131073 HRP131073 IBL131073 ILH131073 IVD131073 JEZ131073 JOV131073 JYR131073 KIN131073 KSJ131073 LCF131073 LMB131073 LVX131073 MFT131073 MPP131073 MZL131073 NJH131073 NTD131073 OCZ131073 OMV131073 OWR131073 PGN131073 PQJ131073 QAF131073 QKB131073 QTX131073 RDT131073 RNP131073 RXL131073 SHH131073 SRD131073 TAZ131073 TKV131073 TUR131073 UEN131073 UOJ131073 UYF131073 VIB131073 VRX131073 WBT131073 WLP131073 WVL131073 D196614 IZ196609 SV196609 ACR196609 AMN196609 AWJ196609 BGF196609 BQB196609 BZX196609 CJT196609 CTP196609 DDL196609 DNH196609 DXD196609 EGZ196609 EQV196609 FAR196609 FKN196609 FUJ196609 GEF196609 GOB196609 GXX196609 HHT196609 HRP196609 IBL196609 ILH196609 IVD196609 JEZ196609 JOV196609 JYR196609 KIN196609 KSJ196609 LCF196609 LMB196609 LVX196609 MFT196609 MPP196609 MZL196609 NJH196609 NTD196609 OCZ196609 OMV196609 OWR196609 PGN196609 PQJ196609 QAF196609 QKB196609 QTX196609 RDT196609 RNP196609 RXL196609 SHH196609 SRD196609 TAZ196609 TKV196609 TUR196609 UEN196609 UOJ196609 UYF196609 VIB196609 VRX196609 WBT196609 WLP196609 WVL196609 D262150 IZ262145 SV262145 ACR262145 AMN262145 AWJ262145 BGF262145 BQB262145 BZX262145 CJT262145 CTP262145 DDL262145 DNH262145 DXD262145 EGZ262145 EQV262145 FAR262145 FKN262145 FUJ262145 GEF262145 GOB262145 GXX262145 HHT262145 HRP262145 IBL262145 ILH262145 IVD262145 JEZ262145 JOV262145 JYR262145 KIN262145 KSJ262145 LCF262145 LMB262145 LVX262145 MFT262145 MPP262145 MZL262145 NJH262145 NTD262145 OCZ262145 OMV262145 OWR262145 PGN262145 PQJ262145 QAF262145 QKB262145 QTX262145 RDT262145 RNP262145 RXL262145 SHH262145 SRD262145 TAZ262145 TKV262145 TUR262145 UEN262145 UOJ262145 UYF262145 VIB262145 VRX262145 WBT262145 WLP262145 WVL262145 D327686 IZ327681 SV327681 ACR327681 AMN327681 AWJ327681 BGF327681 BQB327681 BZX327681 CJT327681 CTP327681 DDL327681 DNH327681 DXD327681 EGZ327681 EQV327681 FAR327681 FKN327681 FUJ327681 GEF327681 GOB327681 GXX327681 HHT327681 HRP327681 IBL327681 ILH327681 IVD327681 JEZ327681 JOV327681 JYR327681 KIN327681 KSJ327681 LCF327681 LMB327681 LVX327681 MFT327681 MPP327681 MZL327681 NJH327681 NTD327681 OCZ327681 OMV327681 OWR327681 PGN327681 PQJ327681 QAF327681 QKB327681 QTX327681 RDT327681 RNP327681 RXL327681 SHH327681 SRD327681 TAZ327681 TKV327681 TUR327681 UEN327681 UOJ327681 UYF327681 VIB327681 VRX327681 WBT327681 WLP327681 WVL327681 D393222 IZ393217 SV393217 ACR393217 AMN393217 AWJ393217 BGF393217 BQB393217 BZX393217 CJT393217 CTP393217 DDL393217 DNH393217 DXD393217 EGZ393217 EQV393217 FAR393217 FKN393217 FUJ393217 GEF393217 GOB393217 GXX393217 HHT393217 HRP393217 IBL393217 ILH393217 IVD393217 JEZ393217 JOV393217 JYR393217 KIN393217 KSJ393217 LCF393217 LMB393217 LVX393217 MFT393217 MPP393217 MZL393217 NJH393217 NTD393217 OCZ393217 OMV393217 OWR393217 PGN393217 PQJ393217 QAF393217 QKB393217 QTX393217 RDT393217 RNP393217 RXL393217 SHH393217 SRD393217 TAZ393217 TKV393217 TUR393217 UEN393217 UOJ393217 UYF393217 VIB393217 VRX393217 WBT393217 WLP393217 WVL393217 D458758 IZ458753 SV458753 ACR458753 AMN458753 AWJ458753 BGF458753 BQB458753 BZX458753 CJT458753 CTP458753 DDL458753 DNH458753 DXD458753 EGZ458753 EQV458753 FAR458753 FKN458753 FUJ458753 GEF458753 GOB458753 GXX458753 HHT458753 HRP458753 IBL458753 ILH458753 IVD458753 JEZ458753 JOV458753 JYR458753 KIN458753 KSJ458753 LCF458753 LMB458753 LVX458753 MFT458753 MPP458753 MZL458753 NJH458753 NTD458753 OCZ458753 OMV458753 OWR458753 PGN458753 PQJ458753 QAF458753 QKB458753 QTX458753 RDT458753 RNP458753 RXL458753 SHH458753 SRD458753 TAZ458753 TKV458753 TUR458753 UEN458753 UOJ458753 UYF458753 VIB458753 VRX458753 WBT458753 WLP458753 WVL458753 D524294 IZ524289 SV524289 ACR524289 AMN524289 AWJ524289 BGF524289 BQB524289 BZX524289 CJT524289 CTP524289 DDL524289 DNH524289 DXD524289 EGZ524289 EQV524289 FAR524289 FKN524289 FUJ524289 GEF524289 GOB524289 GXX524289 HHT524289 HRP524289 IBL524289 ILH524289 IVD524289 JEZ524289 JOV524289 JYR524289 KIN524289 KSJ524289 LCF524289 LMB524289 LVX524289 MFT524289 MPP524289 MZL524289 NJH524289 NTD524289 OCZ524289 OMV524289 OWR524289 PGN524289 PQJ524289 QAF524289 QKB524289 QTX524289 RDT524289 RNP524289 RXL524289 SHH524289 SRD524289 TAZ524289 TKV524289 TUR524289 UEN524289 UOJ524289 UYF524289 VIB524289 VRX524289 WBT524289 WLP524289 WVL524289 D589830 IZ589825 SV589825 ACR589825 AMN589825 AWJ589825 BGF589825 BQB589825 BZX589825 CJT589825 CTP589825 DDL589825 DNH589825 DXD589825 EGZ589825 EQV589825 FAR589825 FKN589825 FUJ589825 GEF589825 GOB589825 GXX589825 HHT589825 HRP589825 IBL589825 ILH589825 IVD589825 JEZ589825 JOV589825 JYR589825 KIN589825 KSJ589825 LCF589825 LMB589825 LVX589825 MFT589825 MPP589825 MZL589825 NJH589825 NTD589825 OCZ589825 OMV589825 OWR589825 PGN589825 PQJ589825 QAF589825 QKB589825 QTX589825 RDT589825 RNP589825 RXL589825 SHH589825 SRD589825 TAZ589825 TKV589825 TUR589825 UEN589825 UOJ589825 UYF589825 VIB589825 VRX589825 WBT589825 WLP589825 WVL589825 D655366 IZ655361 SV655361 ACR655361 AMN655361 AWJ655361 BGF655361 BQB655361 BZX655361 CJT655361 CTP655361 DDL655361 DNH655361 DXD655361 EGZ655361 EQV655361 FAR655361 FKN655361 FUJ655361 GEF655361 GOB655361 GXX655361 HHT655361 HRP655361 IBL655361 ILH655361 IVD655361 JEZ655361 JOV655361 JYR655361 KIN655361 KSJ655361 LCF655361 LMB655361 LVX655361 MFT655361 MPP655361 MZL655361 NJH655361 NTD655361 OCZ655361 OMV655361 OWR655361 PGN655361 PQJ655361 QAF655361 QKB655361 QTX655361 RDT655361 RNP655361 RXL655361 SHH655361 SRD655361 TAZ655361 TKV655361 TUR655361 UEN655361 UOJ655361 UYF655361 VIB655361 VRX655361 WBT655361 WLP655361 WVL655361 D720902 IZ720897 SV720897 ACR720897 AMN720897 AWJ720897 BGF720897 BQB720897 BZX720897 CJT720897 CTP720897 DDL720897 DNH720897 DXD720897 EGZ720897 EQV720897 FAR720897 FKN720897 FUJ720897 GEF720897 GOB720897 GXX720897 HHT720897 HRP720897 IBL720897 ILH720897 IVD720897 JEZ720897 JOV720897 JYR720897 KIN720897 KSJ720897 LCF720897 LMB720897 LVX720897 MFT720897 MPP720897 MZL720897 NJH720897 NTD720897 OCZ720897 OMV720897 OWR720897 PGN720897 PQJ720897 QAF720897 QKB720897 QTX720897 RDT720897 RNP720897 RXL720897 SHH720897 SRD720897 TAZ720897 TKV720897 TUR720897 UEN720897 UOJ720897 UYF720897 VIB720897 VRX720897 WBT720897 WLP720897 WVL720897 D786438 IZ786433 SV786433 ACR786433 AMN786433 AWJ786433 BGF786433 BQB786433 BZX786433 CJT786433 CTP786433 DDL786433 DNH786433 DXD786433 EGZ786433 EQV786433 FAR786433 FKN786433 FUJ786433 GEF786433 GOB786433 GXX786433 HHT786433 HRP786433 IBL786433 ILH786433 IVD786433 JEZ786433 JOV786433 JYR786433 KIN786433 KSJ786433 LCF786433 LMB786433 LVX786433 MFT786433 MPP786433 MZL786433 NJH786433 NTD786433 OCZ786433 OMV786433 OWR786433 PGN786433 PQJ786433 QAF786433 QKB786433 QTX786433 RDT786433 RNP786433 RXL786433 SHH786433 SRD786433 TAZ786433 TKV786433 TUR786433 UEN786433 UOJ786433 UYF786433 VIB786433 VRX786433 WBT786433 WLP786433 WVL786433 D851974 IZ851969 SV851969 ACR851969 AMN851969 AWJ851969 BGF851969 BQB851969 BZX851969 CJT851969 CTP851969 DDL851969 DNH851969 DXD851969 EGZ851969 EQV851969 FAR851969 FKN851969 FUJ851969 GEF851969 GOB851969 GXX851969 HHT851969 HRP851969 IBL851969 ILH851969 IVD851969 JEZ851969 JOV851969 JYR851969 KIN851969 KSJ851969 LCF851969 LMB851969 LVX851969 MFT851969 MPP851969 MZL851969 NJH851969 NTD851969 OCZ851969 OMV851969 OWR851969 PGN851969 PQJ851969 QAF851969 QKB851969 QTX851969 RDT851969 RNP851969 RXL851969 SHH851969 SRD851969 TAZ851969 TKV851969 TUR851969 UEN851969 UOJ851969 UYF851969 VIB851969 VRX851969 WBT851969 WLP851969 WVL851969 D917510 IZ917505 SV917505 ACR917505 AMN917505 AWJ917505 BGF917505 BQB917505 BZX917505 CJT917505 CTP917505 DDL917505 DNH917505 DXD917505 EGZ917505 EQV917505 FAR917505 FKN917505 FUJ917505 GEF917505 GOB917505 GXX917505 HHT917505 HRP917505 IBL917505 ILH917505 IVD917505 JEZ917505 JOV917505 JYR917505 KIN917505 KSJ917505 LCF917505 LMB917505 LVX917505 MFT917505 MPP917505 MZL917505 NJH917505 NTD917505 OCZ917505 OMV917505 OWR917505 PGN917505 PQJ917505 QAF917505 QKB917505 QTX917505 RDT917505 RNP917505 RXL917505 SHH917505 SRD917505 TAZ917505 TKV917505 TUR917505 UEN917505 UOJ917505 UYF917505 VIB917505 VRX917505 WBT917505 WLP917505 WVL917505 D983046 IZ983041 SV983041 ACR983041 AMN983041 AWJ983041 BGF983041 BQB983041 BZX983041 CJT983041 CTP983041 DDL983041 DNH983041 DXD983041 EGZ983041 EQV983041 FAR983041 FKN983041 FUJ983041 GEF983041 GOB983041 GXX983041 HHT983041 HRP983041 IBL983041 ILH983041 IVD983041 JEZ983041 JOV983041 JYR983041 KIN983041 KSJ983041 LCF983041 LMB983041 LVX983041 MFT983041 MPP983041 MZL983041 NJH983041 NTD983041 OCZ983041 OMV983041 OWR983041 PGN983041 PQJ983041 QAF983041 QKB983041 QTX983041 RDT983041 RNP983041 RXL983041 SHH983041 SRD983041 TAZ983041 TKV983041 TUR983041 UEN983041 UOJ983041 UYF983041 VIB983041 VRX983041 WBT983041 WLP983041">
      <formula1>"Urban, Rural"</formula1>
    </dataValidation>
    <dataValidation type="textLength" operator="greaterThan" allowBlank="1" showInputMessage="1" showErrorMessage="1" errorTitle="Legal Name Missing" error="Please enter your organization's name." promptTitle="A. Contact Information" prompt="Applicant Legal Name" sqref="WVJ983040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RDR983040 IX65536 ST65536 ACP65536 AML65536 AWH65536 BGD65536 BPZ65536 BZV65536 CJR65536 CTN65536 DDJ65536 DNF65536 DXB65536 EGX65536 EQT65536 FAP65536 FKL65536 FUH65536 GED65536 GNZ65536 GXV65536 HHR65536 HRN65536 IBJ65536 ILF65536 IVB65536 JEX65536 JOT65536 JYP65536 KIL65536 KSH65536 LCD65536 LLZ65536 LVV65536 MFR65536 MPN65536 MZJ65536 NJF65536 NTB65536 OCX65536 OMT65536 OWP65536 PGL65536 PQH65536 QAD65536 QJZ65536 QTV65536 RDR65536 RNN65536 RXJ65536 SHF65536 SRB65536 TAX65536 TKT65536 TUP65536 UEL65536 UOH65536 UYD65536 VHZ65536 VRV65536 WBR65536 WLN65536 WVJ65536 RNN983040 IX131072 ST131072 ACP131072 AML131072 AWH131072 BGD131072 BPZ131072 BZV131072 CJR131072 CTN131072 DDJ131072 DNF131072 DXB131072 EGX131072 EQT131072 FAP131072 FKL131072 FUH131072 GED131072 GNZ131072 GXV131072 HHR131072 HRN131072 IBJ131072 ILF131072 IVB131072 JEX131072 JOT131072 JYP131072 KIL131072 KSH131072 LCD131072 LLZ131072 LVV131072 MFR131072 MPN131072 MZJ131072 NJF131072 NTB131072 OCX131072 OMT131072 OWP131072 PGL131072 PQH131072 QAD131072 QJZ131072 QTV131072 RDR131072 RNN131072 RXJ131072 SHF131072 SRB131072 TAX131072 TKT131072 TUP131072 UEL131072 UOH131072 UYD131072 VHZ131072 VRV131072 WBR131072 WLN131072 WVJ131072 RXJ983040 IX196608 ST196608 ACP196608 AML196608 AWH196608 BGD196608 BPZ196608 BZV196608 CJR196608 CTN196608 DDJ196608 DNF196608 DXB196608 EGX196608 EQT196608 FAP196608 FKL196608 FUH196608 GED196608 GNZ196608 GXV196608 HHR196608 HRN196608 IBJ196608 ILF196608 IVB196608 JEX196608 JOT196608 JYP196608 KIL196608 KSH196608 LCD196608 LLZ196608 LVV196608 MFR196608 MPN196608 MZJ196608 NJF196608 NTB196608 OCX196608 OMT196608 OWP196608 PGL196608 PQH196608 QAD196608 QJZ196608 QTV196608 RDR196608 RNN196608 RXJ196608 SHF196608 SRB196608 TAX196608 TKT196608 TUP196608 UEL196608 UOH196608 UYD196608 VHZ196608 VRV196608 WBR196608 WLN196608 WVJ196608 SHF983040 IX262144 ST262144 ACP262144 AML262144 AWH262144 BGD262144 BPZ262144 BZV262144 CJR262144 CTN262144 DDJ262144 DNF262144 DXB262144 EGX262144 EQT262144 FAP262144 FKL262144 FUH262144 GED262144 GNZ262144 GXV262144 HHR262144 HRN262144 IBJ262144 ILF262144 IVB262144 JEX262144 JOT262144 JYP262144 KIL262144 KSH262144 LCD262144 LLZ262144 LVV262144 MFR262144 MPN262144 MZJ262144 NJF262144 NTB262144 OCX262144 OMT262144 OWP262144 PGL262144 PQH262144 QAD262144 QJZ262144 QTV262144 RDR262144 RNN262144 RXJ262144 SHF262144 SRB262144 TAX262144 TKT262144 TUP262144 UEL262144 UOH262144 UYD262144 VHZ262144 VRV262144 WBR262144 WLN262144 WVJ262144 SRB983040 IX327680 ST327680 ACP327680 AML327680 AWH327680 BGD327680 BPZ327680 BZV327680 CJR327680 CTN327680 DDJ327680 DNF327680 DXB327680 EGX327680 EQT327680 FAP327680 FKL327680 FUH327680 GED327680 GNZ327680 GXV327680 HHR327680 HRN327680 IBJ327680 ILF327680 IVB327680 JEX327680 JOT327680 JYP327680 KIL327680 KSH327680 LCD327680 LLZ327680 LVV327680 MFR327680 MPN327680 MZJ327680 NJF327680 NTB327680 OCX327680 OMT327680 OWP327680 PGL327680 PQH327680 QAD327680 QJZ327680 QTV327680 RDR327680 RNN327680 RXJ327680 SHF327680 SRB327680 TAX327680 TKT327680 TUP327680 UEL327680 UOH327680 UYD327680 VHZ327680 VRV327680 WBR327680 WLN327680 WVJ327680 TAX983040 IX393216 ST393216 ACP393216 AML393216 AWH393216 BGD393216 BPZ393216 BZV393216 CJR393216 CTN393216 DDJ393216 DNF393216 DXB393216 EGX393216 EQT393216 FAP393216 FKL393216 FUH393216 GED393216 GNZ393216 GXV393216 HHR393216 HRN393216 IBJ393216 ILF393216 IVB393216 JEX393216 JOT393216 JYP393216 KIL393216 KSH393216 LCD393216 LLZ393216 LVV393216 MFR393216 MPN393216 MZJ393216 NJF393216 NTB393216 OCX393216 OMT393216 OWP393216 PGL393216 PQH393216 QAD393216 QJZ393216 QTV393216 RDR393216 RNN393216 RXJ393216 SHF393216 SRB393216 TAX393216 TKT393216 TUP393216 UEL393216 UOH393216 UYD393216 VHZ393216 VRV393216 WBR393216 WLN393216 WVJ393216 TKT983040 IX458752 ST458752 ACP458752 AML458752 AWH458752 BGD458752 BPZ458752 BZV458752 CJR458752 CTN458752 DDJ458752 DNF458752 DXB458752 EGX458752 EQT458752 FAP458752 FKL458752 FUH458752 GED458752 GNZ458752 GXV458752 HHR458752 HRN458752 IBJ458752 ILF458752 IVB458752 JEX458752 JOT458752 JYP458752 KIL458752 KSH458752 LCD458752 LLZ458752 LVV458752 MFR458752 MPN458752 MZJ458752 NJF458752 NTB458752 OCX458752 OMT458752 OWP458752 PGL458752 PQH458752 QAD458752 QJZ458752 QTV458752 RDR458752 RNN458752 RXJ458752 SHF458752 SRB458752 TAX458752 TKT458752 TUP458752 UEL458752 UOH458752 UYD458752 VHZ458752 VRV458752 WBR458752 WLN458752 WVJ458752 TUP983040 IX524288 ST524288 ACP524288 AML524288 AWH524288 BGD524288 BPZ524288 BZV524288 CJR524288 CTN524288 DDJ524288 DNF524288 DXB524288 EGX524288 EQT524288 FAP524288 FKL524288 FUH524288 GED524288 GNZ524288 GXV524288 HHR524288 HRN524288 IBJ524288 ILF524288 IVB524288 JEX524288 JOT524288 JYP524288 KIL524288 KSH524288 LCD524288 LLZ524288 LVV524288 MFR524288 MPN524288 MZJ524288 NJF524288 NTB524288 OCX524288 OMT524288 OWP524288 PGL524288 PQH524288 QAD524288 QJZ524288 QTV524288 RDR524288 RNN524288 RXJ524288 SHF524288 SRB524288 TAX524288 TKT524288 TUP524288 UEL524288 UOH524288 UYD524288 VHZ524288 VRV524288 WBR524288 WLN524288 WVJ524288 UEL983040 IX589824 ST589824 ACP589824 AML589824 AWH589824 BGD589824 BPZ589824 BZV589824 CJR589824 CTN589824 DDJ589824 DNF589824 DXB589824 EGX589824 EQT589824 FAP589824 FKL589824 FUH589824 GED589824 GNZ589824 GXV589824 HHR589824 HRN589824 IBJ589824 ILF589824 IVB589824 JEX589824 JOT589824 JYP589824 KIL589824 KSH589824 LCD589824 LLZ589824 LVV589824 MFR589824 MPN589824 MZJ589824 NJF589824 NTB589824 OCX589824 OMT589824 OWP589824 PGL589824 PQH589824 QAD589824 QJZ589824 QTV589824 RDR589824 RNN589824 RXJ589824 SHF589824 SRB589824 TAX589824 TKT589824 TUP589824 UEL589824 UOH589824 UYD589824 VHZ589824 VRV589824 WBR589824 WLN589824 WVJ589824 UOH983040 IX655360 ST655360 ACP655360 AML655360 AWH655360 BGD655360 BPZ655360 BZV655360 CJR655360 CTN655360 DDJ655360 DNF655360 DXB655360 EGX655360 EQT655360 FAP655360 FKL655360 FUH655360 GED655360 GNZ655360 GXV655360 HHR655360 HRN655360 IBJ655360 ILF655360 IVB655360 JEX655360 JOT655360 JYP655360 KIL655360 KSH655360 LCD655360 LLZ655360 LVV655360 MFR655360 MPN655360 MZJ655360 NJF655360 NTB655360 OCX655360 OMT655360 OWP655360 PGL655360 PQH655360 QAD655360 QJZ655360 QTV655360 RDR655360 RNN655360 RXJ655360 SHF655360 SRB655360 TAX655360 TKT655360 TUP655360 UEL655360 UOH655360 UYD655360 VHZ655360 VRV655360 WBR655360 WLN655360 WVJ655360 UYD983040 IX720896 ST720896 ACP720896 AML720896 AWH720896 BGD720896 BPZ720896 BZV720896 CJR720896 CTN720896 DDJ720896 DNF720896 DXB720896 EGX720896 EQT720896 FAP720896 FKL720896 FUH720896 GED720896 GNZ720896 GXV720896 HHR720896 HRN720896 IBJ720896 ILF720896 IVB720896 JEX720896 JOT720896 JYP720896 KIL720896 KSH720896 LCD720896 LLZ720896 LVV720896 MFR720896 MPN720896 MZJ720896 NJF720896 NTB720896 OCX720896 OMT720896 OWP720896 PGL720896 PQH720896 QAD720896 QJZ720896 QTV720896 RDR720896 RNN720896 RXJ720896 SHF720896 SRB720896 TAX720896 TKT720896 TUP720896 UEL720896 UOH720896 UYD720896 VHZ720896 VRV720896 WBR720896 WLN720896 WVJ720896 VHZ983040 IX786432 ST786432 ACP786432 AML786432 AWH786432 BGD786432 BPZ786432 BZV786432 CJR786432 CTN786432 DDJ786432 DNF786432 DXB786432 EGX786432 EQT786432 FAP786432 FKL786432 FUH786432 GED786432 GNZ786432 GXV786432 HHR786432 HRN786432 IBJ786432 ILF786432 IVB786432 JEX786432 JOT786432 JYP786432 KIL786432 KSH786432 LCD786432 LLZ786432 LVV786432 MFR786432 MPN786432 MZJ786432 NJF786432 NTB786432 OCX786432 OMT786432 OWP786432 PGL786432 PQH786432 QAD786432 QJZ786432 QTV786432 RDR786432 RNN786432 RXJ786432 SHF786432 SRB786432 TAX786432 TKT786432 TUP786432 UEL786432 UOH786432 UYD786432 VHZ786432 VRV786432 WBR786432 WLN786432 WVJ786432 VRV983040 IX851968 ST851968 ACP851968 AML851968 AWH851968 BGD851968 BPZ851968 BZV851968 CJR851968 CTN851968 DDJ851968 DNF851968 DXB851968 EGX851968 EQT851968 FAP851968 FKL851968 FUH851968 GED851968 GNZ851968 GXV851968 HHR851968 HRN851968 IBJ851968 ILF851968 IVB851968 JEX851968 JOT851968 JYP851968 KIL851968 KSH851968 LCD851968 LLZ851968 LVV851968 MFR851968 MPN851968 MZJ851968 NJF851968 NTB851968 OCX851968 OMT851968 OWP851968 PGL851968 PQH851968 QAD851968 QJZ851968 QTV851968 RDR851968 RNN851968 RXJ851968 SHF851968 SRB851968 TAX851968 TKT851968 TUP851968 UEL851968 UOH851968 UYD851968 VHZ851968 VRV851968 WBR851968 WLN851968 WVJ851968 WBR983040 IX917504 ST917504 ACP917504 AML917504 AWH917504 BGD917504 BPZ917504 BZV917504 CJR917504 CTN917504 DDJ917504 DNF917504 DXB917504 EGX917504 EQT917504 FAP917504 FKL917504 FUH917504 GED917504 GNZ917504 GXV917504 HHR917504 HRN917504 IBJ917504 ILF917504 IVB917504 JEX917504 JOT917504 JYP917504 KIL917504 KSH917504 LCD917504 LLZ917504 LVV917504 MFR917504 MPN917504 MZJ917504 NJF917504 NTB917504 OCX917504 OMT917504 OWP917504 PGL917504 PQH917504 QAD917504 QJZ917504 QTV917504 RDR917504 RNN917504 RXJ917504 SHF917504 SRB917504 TAX917504 TKT917504 TUP917504 UEL917504 UOH917504 UYD917504 VHZ917504 VRV917504 WBR917504 WLN917504 WVJ917504 WLN983040 IX983040 ST983040 ACP983040 AML983040 AWH983040 BGD983040 BPZ983040 BZV983040 CJR983040 CTN983040 DDJ983040 DNF983040 DXB983040 EGX983040 EQT983040 FAP983040 FKL983040 FUH983040 GED983040 GNZ983040 GXV983040 HHR983040 HRN983040 IBJ983040 ILF983040 IVB983040 JEX983040 JOT983040 JYP983040 KIL983040 KSH983040 LCD983040 LLZ983040 LVV983040 MFR983040 MPN983040 MZJ983040 NJF983040 NTB983040 OCX983040 OMT983040 OWP983040 PGL983040 PQH983040 QAD983040 QJZ983040 QTV983040">
      <formula1>1</formula1>
    </dataValidation>
    <dataValidation allowBlank="1" showInputMessage="1" showErrorMessage="1" promptTitle="Requested Project Soft Costs" prompt="Enter the amount of Project Soft Costs you request" sqref="WVJ983046 IX13 ST13 ACP13 AML13 AWH13 BGD13 BPZ13 BZV13 CJR13 CTN13 DDJ13 DNF13 DXB13 EGX13 EQT13 FAP13 FKL13 FUH13 GED13 GNZ13 GXV13 HHR13 HRN13 IBJ13 ILF13 IVB13 JEX13 JOT13 JYP13 KIL13 KSH13 LCD13 LLZ13 LVV13 MFR13 MPN13 MZJ13 NJF13 NTB13 OCX13 OMT13 OWP13 PGL13 PQH13 QAD13 QJZ13 QTV13 RDR13 RNN13 RXJ13 SHF13 SRB13 TAX13 TKT13 TUP13 UEL13 UOH13 UYD13 VHZ13 VRV13 WBR13 WLN13 WVJ13 RNN983046 IX65542 ST65542 ACP65542 AML65542 AWH65542 BGD65542 BPZ65542 BZV65542 CJR65542 CTN65542 DDJ65542 DNF65542 DXB65542 EGX65542 EQT65542 FAP65542 FKL65542 FUH65542 GED65542 GNZ65542 GXV65542 HHR65542 HRN65542 IBJ65542 ILF65542 IVB65542 JEX65542 JOT65542 JYP65542 KIL65542 KSH65542 LCD65542 LLZ65542 LVV65542 MFR65542 MPN65542 MZJ65542 NJF65542 NTB65542 OCX65542 OMT65542 OWP65542 PGL65542 PQH65542 QAD65542 QJZ65542 QTV65542 RDR65542 RNN65542 RXJ65542 SHF65542 SRB65542 TAX65542 TKT65542 TUP65542 UEL65542 UOH65542 UYD65542 VHZ65542 VRV65542 WBR65542 WLN65542 WVJ65542 RXJ983046 IX131078 ST131078 ACP131078 AML131078 AWH131078 BGD131078 BPZ131078 BZV131078 CJR131078 CTN131078 DDJ131078 DNF131078 DXB131078 EGX131078 EQT131078 FAP131078 FKL131078 FUH131078 GED131078 GNZ131078 GXV131078 HHR131078 HRN131078 IBJ131078 ILF131078 IVB131078 JEX131078 JOT131078 JYP131078 KIL131078 KSH131078 LCD131078 LLZ131078 LVV131078 MFR131078 MPN131078 MZJ131078 NJF131078 NTB131078 OCX131078 OMT131078 OWP131078 PGL131078 PQH131078 QAD131078 QJZ131078 QTV131078 RDR131078 RNN131078 RXJ131078 SHF131078 SRB131078 TAX131078 TKT131078 TUP131078 UEL131078 UOH131078 UYD131078 VHZ131078 VRV131078 WBR131078 WLN131078 WVJ131078 SHF983046 IX196614 ST196614 ACP196614 AML196614 AWH196614 BGD196614 BPZ196614 BZV196614 CJR196614 CTN196614 DDJ196614 DNF196614 DXB196614 EGX196614 EQT196614 FAP196614 FKL196614 FUH196614 GED196614 GNZ196614 GXV196614 HHR196614 HRN196614 IBJ196614 ILF196614 IVB196614 JEX196614 JOT196614 JYP196614 KIL196614 KSH196614 LCD196614 LLZ196614 LVV196614 MFR196614 MPN196614 MZJ196614 NJF196614 NTB196614 OCX196614 OMT196614 OWP196614 PGL196614 PQH196614 QAD196614 QJZ196614 QTV196614 RDR196614 RNN196614 RXJ196614 SHF196614 SRB196614 TAX196614 TKT196614 TUP196614 UEL196614 UOH196614 UYD196614 VHZ196614 VRV196614 WBR196614 WLN196614 WVJ196614 SRB983046 IX262150 ST262150 ACP262150 AML262150 AWH262150 BGD262150 BPZ262150 BZV262150 CJR262150 CTN262150 DDJ262150 DNF262150 DXB262150 EGX262150 EQT262150 FAP262150 FKL262150 FUH262150 GED262150 GNZ262150 GXV262150 HHR262150 HRN262150 IBJ262150 ILF262150 IVB262150 JEX262150 JOT262150 JYP262150 KIL262150 KSH262150 LCD262150 LLZ262150 LVV262150 MFR262150 MPN262150 MZJ262150 NJF262150 NTB262150 OCX262150 OMT262150 OWP262150 PGL262150 PQH262150 QAD262150 QJZ262150 QTV262150 RDR262150 RNN262150 RXJ262150 SHF262150 SRB262150 TAX262150 TKT262150 TUP262150 UEL262150 UOH262150 UYD262150 VHZ262150 VRV262150 WBR262150 WLN262150 WVJ262150 TAX983046 IX327686 ST327686 ACP327686 AML327686 AWH327686 BGD327686 BPZ327686 BZV327686 CJR327686 CTN327686 DDJ327686 DNF327686 DXB327686 EGX327686 EQT327686 FAP327686 FKL327686 FUH327686 GED327686 GNZ327686 GXV327686 HHR327686 HRN327686 IBJ327686 ILF327686 IVB327686 JEX327686 JOT327686 JYP327686 KIL327686 KSH327686 LCD327686 LLZ327686 LVV327686 MFR327686 MPN327686 MZJ327686 NJF327686 NTB327686 OCX327686 OMT327686 OWP327686 PGL327686 PQH327686 QAD327686 QJZ327686 QTV327686 RDR327686 RNN327686 RXJ327686 SHF327686 SRB327686 TAX327686 TKT327686 TUP327686 UEL327686 UOH327686 UYD327686 VHZ327686 VRV327686 WBR327686 WLN327686 WVJ327686 TKT983046 IX393222 ST393222 ACP393222 AML393222 AWH393222 BGD393222 BPZ393222 BZV393222 CJR393222 CTN393222 DDJ393222 DNF393222 DXB393222 EGX393222 EQT393222 FAP393222 FKL393222 FUH393222 GED393222 GNZ393222 GXV393222 HHR393222 HRN393222 IBJ393222 ILF393222 IVB393222 JEX393222 JOT393222 JYP393222 KIL393222 KSH393222 LCD393222 LLZ393222 LVV393222 MFR393222 MPN393222 MZJ393222 NJF393222 NTB393222 OCX393222 OMT393222 OWP393222 PGL393222 PQH393222 QAD393222 QJZ393222 QTV393222 RDR393222 RNN393222 RXJ393222 SHF393222 SRB393222 TAX393222 TKT393222 TUP393222 UEL393222 UOH393222 UYD393222 VHZ393222 VRV393222 WBR393222 WLN393222 WVJ393222 TUP983046 IX458758 ST458758 ACP458758 AML458758 AWH458758 BGD458758 BPZ458758 BZV458758 CJR458758 CTN458758 DDJ458758 DNF458758 DXB458758 EGX458758 EQT458758 FAP458758 FKL458758 FUH458758 GED458758 GNZ458758 GXV458758 HHR458758 HRN458758 IBJ458758 ILF458758 IVB458758 JEX458758 JOT458758 JYP458758 KIL458758 KSH458758 LCD458758 LLZ458758 LVV458758 MFR458758 MPN458758 MZJ458758 NJF458758 NTB458758 OCX458758 OMT458758 OWP458758 PGL458758 PQH458758 QAD458758 QJZ458758 QTV458758 RDR458758 RNN458758 RXJ458758 SHF458758 SRB458758 TAX458758 TKT458758 TUP458758 UEL458758 UOH458758 UYD458758 VHZ458758 VRV458758 WBR458758 WLN458758 WVJ458758 UEL983046 IX524294 ST524294 ACP524294 AML524294 AWH524294 BGD524294 BPZ524294 BZV524294 CJR524294 CTN524294 DDJ524294 DNF524294 DXB524294 EGX524294 EQT524294 FAP524294 FKL524294 FUH524294 GED524294 GNZ524294 GXV524294 HHR524294 HRN524294 IBJ524294 ILF524294 IVB524294 JEX524294 JOT524294 JYP524294 KIL524294 KSH524294 LCD524294 LLZ524294 LVV524294 MFR524294 MPN524294 MZJ524294 NJF524294 NTB524294 OCX524294 OMT524294 OWP524294 PGL524294 PQH524294 QAD524294 QJZ524294 QTV524294 RDR524294 RNN524294 RXJ524294 SHF524294 SRB524294 TAX524294 TKT524294 TUP524294 UEL524294 UOH524294 UYD524294 VHZ524294 VRV524294 WBR524294 WLN524294 WVJ524294 UOH983046 IX589830 ST589830 ACP589830 AML589830 AWH589830 BGD589830 BPZ589830 BZV589830 CJR589830 CTN589830 DDJ589830 DNF589830 DXB589830 EGX589830 EQT589830 FAP589830 FKL589830 FUH589830 GED589830 GNZ589830 GXV589830 HHR589830 HRN589830 IBJ589830 ILF589830 IVB589830 JEX589830 JOT589830 JYP589830 KIL589830 KSH589830 LCD589830 LLZ589830 LVV589830 MFR589830 MPN589830 MZJ589830 NJF589830 NTB589830 OCX589830 OMT589830 OWP589830 PGL589830 PQH589830 QAD589830 QJZ589830 QTV589830 RDR589830 RNN589830 RXJ589830 SHF589830 SRB589830 TAX589830 TKT589830 TUP589830 UEL589830 UOH589830 UYD589830 VHZ589830 VRV589830 WBR589830 WLN589830 WVJ589830 UYD983046 IX655366 ST655366 ACP655366 AML655366 AWH655366 BGD655366 BPZ655366 BZV655366 CJR655366 CTN655366 DDJ655366 DNF655366 DXB655366 EGX655366 EQT655366 FAP655366 FKL655366 FUH655366 GED655366 GNZ655366 GXV655366 HHR655366 HRN655366 IBJ655366 ILF655366 IVB655366 JEX655366 JOT655366 JYP655366 KIL655366 KSH655366 LCD655366 LLZ655366 LVV655366 MFR655366 MPN655366 MZJ655366 NJF655366 NTB655366 OCX655366 OMT655366 OWP655366 PGL655366 PQH655366 QAD655366 QJZ655366 QTV655366 RDR655366 RNN655366 RXJ655366 SHF655366 SRB655366 TAX655366 TKT655366 TUP655366 UEL655366 UOH655366 UYD655366 VHZ655366 VRV655366 WBR655366 WLN655366 WVJ655366 VHZ983046 IX720902 ST720902 ACP720902 AML720902 AWH720902 BGD720902 BPZ720902 BZV720902 CJR720902 CTN720902 DDJ720902 DNF720902 DXB720902 EGX720902 EQT720902 FAP720902 FKL720902 FUH720902 GED720902 GNZ720902 GXV720902 HHR720902 HRN720902 IBJ720902 ILF720902 IVB720902 JEX720902 JOT720902 JYP720902 KIL720902 KSH720902 LCD720902 LLZ720902 LVV720902 MFR720902 MPN720902 MZJ720902 NJF720902 NTB720902 OCX720902 OMT720902 OWP720902 PGL720902 PQH720902 QAD720902 QJZ720902 QTV720902 RDR720902 RNN720902 RXJ720902 SHF720902 SRB720902 TAX720902 TKT720902 TUP720902 UEL720902 UOH720902 UYD720902 VHZ720902 VRV720902 WBR720902 WLN720902 WVJ720902 VRV983046 IX786438 ST786438 ACP786438 AML786438 AWH786438 BGD786438 BPZ786438 BZV786438 CJR786438 CTN786438 DDJ786438 DNF786438 DXB786438 EGX786438 EQT786438 FAP786438 FKL786438 FUH786438 GED786438 GNZ786438 GXV786438 HHR786438 HRN786438 IBJ786438 ILF786438 IVB786438 JEX786438 JOT786438 JYP786438 KIL786438 KSH786438 LCD786438 LLZ786438 LVV786438 MFR786438 MPN786438 MZJ786438 NJF786438 NTB786438 OCX786438 OMT786438 OWP786438 PGL786438 PQH786438 QAD786438 QJZ786438 QTV786438 RDR786438 RNN786438 RXJ786438 SHF786438 SRB786438 TAX786438 TKT786438 TUP786438 UEL786438 UOH786438 UYD786438 VHZ786438 VRV786438 WBR786438 WLN786438 WVJ786438 WBR983046 IX851974 ST851974 ACP851974 AML851974 AWH851974 BGD851974 BPZ851974 BZV851974 CJR851974 CTN851974 DDJ851974 DNF851974 DXB851974 EGX851974 EQT851974 FAP851974 FKL851974 FUH851974 GED851974 GNZ851974 GXV851974 HHR851974 HRN851974 IBJ851974 ILF851974 IVB851974 JEX851974 JOT851974 JYP851974 KIL851974 KSH851974 LCD851974 LLZ851974 LVV851974 MFR851974 MPN851974 MZJ851974 NJF851974 NTB851974 OCX851974 OMT851974 OWP851974 PGL851974 PQH851974 QAD851974 QJZ851974 QTV851974 RDR851974 RNN851974 RXJ851974 SHF851974 SRB851974 TAX851974 TKT851974 TUP851974 UEL851974 UOH851974 UYD851974 VHZ851974 VRV851974 WBR851974 WLN851974 WVJ851974 WLN983046 IX917510 ST917510 ACP917510 AML917510 AWH917510 BGD917510 BPZ917510 BZV917510 CJR917510 CTN917510 DDJ917510 DNF917510 DXB917510 EGX917510 EQT917510 FAP917510 FKL917510 FUH917510 GED917510 GNZ917510 GXV917510 HHR917510 HRN917510 IBJ917510 ILF917510 IVB917510 JEX917510 JOT917510 JYP917510 KIL917510 KSH917510 LCD917510 LLZ917510 LVV917510 MFR917510 MPN917510 MZJ917510 NJF917510 NTB917510 OCX917510 OMT917510 OWP917510 PGL917510 PQH917510 QAD917510 QJZ917510 QTV917510 RDR917510 RNN917510 RXJ917510 SHF917510 SRB917510 TAX917510 TKT917510 TUP917510 UEL917510 UOH917510 UYD917510 VHZ917510 VRV917510 WBR917510 WLN917510 WVJ917510 B20 IX983046 ST983046 ACP983046 AML983046 AWH983046 BGD983046 BPZ983046 BZV983046 CJR983046 CTN983046 DDJ983046 DNF983046 DXB983046 EGX983046 EQT983046 FAP983046 FKL983046 FUH983046 GED983046 GNZ983046 GXV983046 HHR983046 HRN983046 IBJ983046 ILF983046 IVB983046 JEX983046 JOT983046 JYP983046 KIL983046 KSH983046 LCD983046 LLZ983046 LVV983046 MFR983046 MPN983046 MZJ983046 NJF983046 NTB983046 OCX983046 OMT983046 OWP983046 PGL983046 PQH983046 QAD983046 QJZ983046 QTV983046 RDR983046"/>
    <dataValidation allowBlank="1" showInputMessage="1" showErrorMessage="1" promptTitle="Total Project Funds Requested" prompt="Total of Project Hard Costs and Project Soft Costs" sqref="C20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RNO983046 IY65542 SU65542 ACQ65542 AMM65542 AWI65542 BGE65542 BQA65542 BZW65542 CJS65542 CTO65542 DDK65542 DNG65542 DXC65542 EGY65542 EQU65542 FAQ65542 FKM65542 FUI65542 GEE65542 GOA65542 GXW65542 HHS65542 HRO65542 IBK65542 ILG65542 IVC65542 JEY65542 JOU65542 JYQ65542 KIM65542 KSI65542 LCE65542 LMA65542 LVW65542 MFS65542 MPO65542 MZK65542 NJG65542 NTC65542 OCY65542 OMU65542 OWQ65542 PGM65542 PQI65542 QAE65542 QKA65542 QTW65542 RDS65542 RNO65542 RXK65542 SHG65542 SRC65542 TAY65542 TKU65542 TUQ65542 UEM65542 UOI65542 UYE65542 VIA65542 VRW65542 WBS65542 WLO65542 WVK65542 RXK983046 IY131078 SU131078 ACQ131078 AMM131078 AWI131078 BGE131078 BQA131078 BZW131078 CJS131078 CTO131078 DDK131078 DNG131078 DXC131078 EGY131078 EQU131078 FAQ131078 FKM131078 FUI131078 GEE131078 GOA131078 GXW131078 HHS131078 HRO131078 IBK131078 ILG131078 IVC131078 JEY131078 JOU131078 JYQ131078 KIM131078 KSI131078 LCE131078 LMA131078 LVW131078 MFS131078 MPO131078 MZK131078 NJG131078 NTC131078 OCY131078 OMU131078 OWQ131078 PGM131078 PQI131078 QAE131078 QKA131078 QTW131078 RDS131078 RNO131078 RXK131078 SHG131078 SRC131078 TAY131078 TKU131078 TUQ131078 UEM131078 UOI131078 UYE131078 VIA131078 VRW131078 WBS131078 WLO131078 WVK131078 SHG983046 IY196614 SU196614 ACQ196614 AMM196614 AWI196614 BGE196614 BQA196614 BZW196614 CJS196614 CTO196614 DDK196614 DNG196614 DXC196614 EGY196614 EQU196614 FAQ196614 FKM196614 FUI196614 GEE196614 GOA196614 GXW196614 HHS196614 HRO196614 IBK196614 ILG196614 IVC196614 JEY196614 JOU196614 JYQ196614 KIM196614 KSI196614 LCE196614 LMA196614 LVW196614 MFS196614 MPO196614 MZK196614 NJG196614 NTC196614 OCY196614 OMU196614 OWQ196614 PGM196614 PQI196614 QAE196614 QKA196614 QTW196614 RDS196614 RNO196614 RXK196614 SHG196614 SRC196614 TAY196614 TKU196614 TUQ196614 UEM196614 UOI196614 UYE196614 VIA196614 VRW196614 WBS196614 WLO196614 WVK196614 SRC983046 IY262150 SU262150 ACQ262150 AMM262150 AWI262150 BGE262150 BQA262150 BZW262150 CJS262150 CTO262150 DDK262150 DNG262150 DXC262150 EGY262150 EQU262150 FAQ262150 FKM262150 FUI262150 GEE262150 GOA262150 GXW262150 HHS262150 HRO262150 IBK262150 ILG262150 IVC262150 JEY262150 JOU262150 JYQ262150 KIM262150 KSI262150 LCE262150 LMA262150 LVW262150 MFS262150 MPO262150 MZK262150 NJG262150 NTC262150 OCY262150 OMU262150 OWQ262150 PGM262150 PQI262150 QAE262150 QKA262150 QTW262150 RDS262150 RNO262150 RXK262150 SHG262150 SRC262150 TAY262150 TKU262150 TUQ262150 UEM262150 UOI262150 UYE262150 VIA262150 VRW262150 WBS262150 WLO262150 WVK262150 TAY983046 IY327686 SU327686 ACQ327686 AMM327686 AWI327686 BGE327686 BQA327686 BZW327686 CJS327686 CTO327686 DDK327686 DNG327686 DXC327686 EGY327686 EQU327686 FAQ327686 FKM327686 FUI327686 GEE327686 GOA327686 GXW327686 HHS327686 HRO327686 IBK327686 ILG327686 IVC327686 JEY327686 JOU327686 JYQ327686 KIM327686 KSI327686 LCE327686 LMA327686 LVW327686 MFS327686 MPO327686 MZK327686 NJG327686 NTC327686 OCY327686 OMU327686 OWQ327686 PGM327686 PQI327686 QAE327686 QKA327686 QTW327686 RDS327686 RNO327686 RXK327686 SHG327686 SRC327686 TAY327686 TKU327686 TUQ327686 UEM327686 UOI327686 UYE327686 VIA327686 VRW327686 WBS327686 WLO327686 WVK327686 TKU983046 IY393222 SU393222 ACQ393222 AMM393222 AWI393222 BGE393222 BQA393222 BZW393222 CJS393222 CTO393222 DDK393222 DNG393222 DXC393222 EGY393222 EQU393222 FAQ393222 FKM393222 FUI393222 GEE393222 GOA393222 GXW393222 HHS393222 HRO393222 IBK393222 ILG393222 IVC393222 JEY393222 JOU393222 JYQ393222 KIM393222 KSI393222 LCE393222 LMA393222 LVW393222 MFS393222 MPO393222 MZK393222 NJG393222 NTC393222 OCY393222 OMU393222 OWQ393222 PGM393222 PQI393222 QAE393222 QKA393222 QTW393222 RDS393222 RNO393222 RXK393222 SHG393222 SRC393222 TAY393222 TKU393222 TUQ393222 UEM393222 UOI393222 UYE393222 VIA393222 VRW393222 WBS393222 WLO393222 WVK393222 TUQ983046 IY458758 SU458758 ACQ458758 AMM458758 AWI458758 BGE458758 BQA458758 BZW458758 CJS458758 CTO458758 DDK458758 DNG458758 DXC458758 EGY458758 EQU458758 FAQ458758 FKM458758 FUI458758 GEE458758 GOA458758 GXW458758 HHS458758 HRO458758 IBK458758 ILG458758 IVC458758 JEY458758 JOU458758 JYQ458758 KIM458758 KSI458758 LCE458758 LMA458758 LVW458758 MFS458758 MPO458758 MZK458758 NJG458758 NTC458758 OCY458758 OMU458758 OWQ458758 PGM458758 PQI458758 QAE458758 QKA458758 QTW458758 RDS458758 RNO458758 RXK458758 SHG458758 SRC458758 TAY458758 TKU458758 TUQ458758 UEM458758 UOI458758 UYE458758 VIA458758 VRW458758 WBS458758 WLO458758 WVK458758 UEM983046 IY524294 SU524294 ACQ524294 AMM524294 AWI524294 BGE524294 BQA524294 BZW524294 CJS524294 CTO524294 DDK524294 DNG524294 DXC524294 EGY524294 EQU524294 FAQ524294 FKM524294 FUI524294 GEE524294 GOA524294 GXW524294 HHS524294 HRO524294 IBK524294 ILG524294 IVC524294 JEY524294 JOU524294 JYQ524294 KIM524294 KSI524294 LCE524294 LMA524294 LVW524294 MFS524294 MPO524294 MZK524294 NJG524294 NTC524294 OCY524294 OMU524294 OWQ524294 PGM524294 PQI524294 QAE524294 QKA524294 QTW524294 RDS524294 RNO524294 RXK524294 SHG524294 SRC524294 TAY524294 TKU524294 TUQ524294 UEM524294 UOI524294 UYE524294 VIA524294 VRW524294 WBS524294 WLO524294 WVK524294 UOI983046 IY589830 SU589830 ACQ589830 AMM589830 AWI589830 BGE589830 BQA589830 BZW589830 CJS589830 CTO589830 DDK589830 DNG589830 DXC589830 EGY589830 EQU589830 FAQ589830 FKM589830 FUI589830 GEE589830 GOA589830 GXW589830 HHS589830 HRO589830 IBK589830 ILG589830 IVC589830 JEY589830 JOU589830 JYQ589830 KIM589830 KSI589830 LCE589830 LMA589830 LVW589830 MFS589830 MPO589830 MZK589830 NJG589830 NTC589830 OCY589830 OMU589830 OWQ589830 PGM589830 PQI589830 QAE589830 QKA589830 QTW589830 RDS589830 RNO589830 RXK589830 SHG589830 SRC589830 TAY589830 TKU589830 TUQ589830 UEM589830 UOI589830 UYE589830 VIA589830 VRW589830 WBS589830 WLO589830 WVK589830 UYE983046 IY655366 SU655366 ACQ655366 AMM655366 AWI655366 BGE655366 BQA655366 BZW655366 CJS655366 CTO655366 DDK655366 DNG655366 DXC655366 EGY655366 EQU655366 FAQ655366 FKM655366 FUI655366 GEE655366 GOA655366 GXW655366 HHS655366 HRO655366 IBK655366 ILG655366 IVC655366 JEY655366 JOU655366 JYQ655366 KIM655366 KSI655366 LCE655366 LMA655366 LVW655366 MFS655366 MPO655366 MZK655366 NJG655366 NTC655366 OCY655366 OMU655366 OWQ655366 PGM655366 PQI655366 QAE655366 QKA655366 QTW655366 RDS655366 RNO655366 RXK655366 SHG655366 SRC655366 TAY655366 TKU655366 TUQ655366 UEM655366 UOI655366 UYE655366 VIA655366 VRW655366 WBS655366 WLO655366 WVK655366 VIA983046 IY720902 SU720902 ACQ720902 AMM720902 AWI720902 BGE720902 BQA720902 BZW720902 CJS720902 CTO720902 DDK720902 DNG720902 DXC720902 EGY720902 EQU720902 FAQ720902 FKM720902 FUI720902 GEE720902 GOA720902 GXW720902 HHS720902 HRO720902 IBK720902 ILG720902 IVC720902 JEY720902 JOU720902 JYQ720902 KIM720902 KSI720902 LCE720902 LMA720902 LVW720902 MFS720902 MPO720902 MZK720902 NJG720902 NTC720902 OCY720902 OMU720902 OWQ720902 PGM720902 PQI720902 QAE720902 QKA720902 QTW720902 RDS720902 RNO720902 RXK720902 SHG720902 SRC720902 TAY720902 TKU720902 TUQ720902 UEM720902 UOI720902 UYE720902 VIA720902 VRW720902 WBS720902 WLO720902 WVK720902 VRW983046 IY786438 SU786438 ACQ786438 AMM786438 AWI786438 BGE786438 BQA786438 BZW786438 CJS786438 CTO786438 DDK786438 DNG786438 DXC786438 EGY786438 EQU786438 FAQ786438 FKM786438 FUI786438 GEE786438 GOA786438 GXW786438 HHS786438 HRO786438 IBK786438 ILG786438 IVC786438 JEY786438 JOU786438 JYQ786438 KIM786438 KSI786438 LCE786438 LMA786438 LVW786438 MFS786438 MPO786438 MZK786438 NJG786438 NTC786438 OCY786438 OMU786438 OWQ786438 PGM786438 PQI786438 QAE786438 QKA786438 QTW786438 RDS786438 RNO786438 RXK786438 SHG786438 SRC786438 TAY786438 TKU786438 TUQ786438 UEM786438 UOI786438 UYE786438 VIA786438 VRW786438 WBS786438 WLO786438 WVK786438 WBS983046 IY851974 SU851974 ACQ851974 AMM851974 AWI851974 BGE851974 BQA851974 BZW851974 CJS851974 CTO851974 DDK851974 DNG851974 DXC851974 EGY851974 EQU851974 FAQ851974 FKM851974 FUI851974 GEE851974 GOA851974 GXW851974 HHS851974 HRO851974 IBK851974 ILG851974 IVC851974 JEY851974 JOU851974 JYQ851974 KIM851974 KSI851974 LCE851974 LMA851974 LVW851974 MFS851974 MPO851974 MZK851974 NJG851974 NTC851974 OCY851974 OMU851974 OWQ851974 PGM851974 PQI851974 QAE851974 QKA851974 QTW851974 RDS851974 RNO851974 RXK851974 SHG851974 SRC851974 TAY851974 TKU851974 TUQ851974 UEM851974 UOI851974 UYE851974 VIA851974 VRW851974 WBS851974 WLO851974 WVK851974 WLO983046 IY917510 SU917510 ACQ917510 AMM917510 AWI917510 BGE917510 BQA917510 BZW917510 CJS917510 CTO917510 DDK917510 DNG917510 DXC917510 EGY917510 EQU917510 FAQ917510 FKM917510 FUI917510 GEE917510 GOA917510 GXW917510 HHS917510 HRO917510 IBK917510 ILG917510 IVC917510 JEY917510 JOU917510 JYQ917510 KIM917510 KSI917510 LCE917510 LMA917510 LVW917510 MFS917510 MPO917510 MZK917510 NJG917510 NTC917510 OCY917510 OMU917510 OWQ917510 PGM917510 PQI917510 QAE917510 QKA917510 QTW917510 RDS917510 RNO917510 RXK917510 SHG917510 SRC917510 TAY917510 TKU917510 TUQ917510 UEM917510 UOI917510 UYE917510 VIA917510 VRW917510 WBS917510 WLO917510 WVK917510 WVK983046 IY983046 SU983046 ACQ983046 AMM983046 AWI983046 BGE983046 BQA983046 BZW983046 CJS983046 CTO983046 DDK983046 DNG983046 DXC983046 EGY983046 EQU983046 FAQ983046 FKM983046 FUI983046 GEE983046 GOA983046 GXW983046 HHS983046 HRO983046 IBK983046 ILG983046 IVC983046 JEY983046 JOU983046 JYQ983046 KIM983046 KSI983046 LCE983046 LMA983046 LVW983046 MFS983046 MPO983046 MZK983046 NJG983046 NTC983046 OCY983046 OMU983046 OWQ983046 PGM983046 PQI983046 QAE983046 QKA983046 QTW983046 RDS983046"/>
    <dataValidation allowBlank="1" showInputMessage="1" showErrorMessage="1" promptTitle="Additional PUblic Funds" prompt="Total Public Funds Committed to Project" sqref="D65556 IZ65551 SV65551 ACR65551 AMN65551 AWJ65551 BGF65551 BQB65551 BZX65551 CJT65551 CTP65551 DDL65551 DNH65551 DXD65551 EGZ65551 EQV65551 FAR65551 FKN65551 FUJ65551 GEF65551 GOB65551 GXX65551 HHT65551 HRP65551 IBL65551 ILH65551 IVD65551 JEZ65551 JOV65551 JYR65551 KIN65551 KSJ65551 LCF65551 LMB65551 LVX65551 MFT65551 MPP65551 MZL65551 NJH65551 NTD65551 OCZ65551 OMV65551 OWR65551 PGN65551 PQJ65551 QAF65551 QKB65551 QTX65551 RDT65551 RNP65551 RXL65551 SHH65551 SRD65551 TAZ65551 TKV65551 TUR65551 UEN65551 UOJ65551 UYF65551 VIB65551 VRX65551 WBT65551 WLP65551 WVL65551 D131092 IZ131087 SV131087 ACR131087 AMN131087 AWJ131087 BGF131087 BQB131087 BZX131087 CJT131087 CTP131087 DDL131087 DNH131087 DXD131087 EGZ131087 EQV131087 FAR131087 FKN131087 FUJ131087 GEF131087 GOB131087 GXX131087 HHT131087 HRP131087 IBL131087 ILH131087 IVD131087 JEZ131087 JOV131087 JYR131087 KIN131087 KSJ131087 LCF131087 LMB131087 LVX131087 MFT131087 MPP131087 MZL131087 NJH131087 NTD131087 OCZ131087 OMV131087 OWR131087 PGN131087 PQJ131087 QAF131087 QKB131087 QTX131087 RDT131087 RNP131087 RXL131087 SHH131087 SRD131087 TAZ131087 TKV131087 TUR131087 UEN131087 UOJ131087 UYF131087 VIB131087 VRX131087 WBT131087 WLP131087 WVL131087 D196628 IZ196623 SV196623 ACR196623 AMN196623 AWJ196623 BGF196623 BQB196623 BZX196623 CJT196623 CTP196623 DDL196623 DNH196623 DXD196623 EGZ196623 EQV196623 FAR196623 FKN196623 FUJ196623 GEF196623 GOB196623 GXX196623 HHT196623 HRP196623 IBL196623 ILH196623 IVD196623 JEZ196623 JOV196623 JYR196623 KIN196623 KSJ196623 LCF196623 LMB196623 LVX196623 MFT196623 MPP196623 MZL196623 NJH196623 NTD196623 OCZ196623 OMV196623 OWR196623 PGN196623 PQJ196623 QAF196623 QKB196623 QTX196623 RDT196623 RNP196623 RXL196623 SHH196623 SRD196623 TAZ196623 TKV196623 TUR196623 UEN196623 UOJ196623 UYF196623 VIB196623 VRX196623 WBT196623 WLP196623 WVL196623 D262164 IZ262159 SV262159 ACR262159 AMN262159 AWJ262159 BGF262159 BQB262159 BZX262159 CJT262159 CTP262159 DDL262159 DNH262159 DXD262159 EGZ262159 EQV262159 FAR262159 FKN262159 FUJ262159 GEF262159 GOB262159 GXX262159 HHT262159 HRP262159 IBL262159 ILH262159 IVD262159 JEZ262159 JOV262159 JYR262159 KIN262159 KSJ262159 LCF262159 LMB262159 LVX262159 MFT262159 MPP262159 MZL262159 NJH262159 NTD262159 OCZ262159 OMV262159 OWR262159 PGN262159 PQJ262159 QAF262159 QKB262159 QTX262159 RDT262159 RNP262159 RXL262159 SHH262159 SRD262159 TAZ262159 TKV262159 TUR262159 UEN262159 UOJ262159 UYF262159 VIB262159 VRX262159 WBT262159 WLP262159 WVL262159 D327700 IZ327695 SV327695 ACR327695 AMN327695 AWJ327695 BGF327695 BQB327695 BZX327695 CJT327695 CTP327695 DDL327695 DNH327695 DXD327695 EGZ327695 EQV327695 FAR327695 FKN327695 FUJ327695 GEF327695 GOB327695 GXX327695 HHT327695 HRP327695 IBL327695 ILH327695 IVD327695 JEZ327695 JOV327695 JYR327695 KIN327695 KSJ327695 LCF327695 LMB327695 LVX327695 MFT327695 MPP327695 MZL327695 NJH327695 NTD327695 OCZ327695 OMV327695 OWR327695 PGN327695 PQJ327695 QAF327695 QKB327695 QTX327695 RDT327695 RNP327695 RXL327695 SHH327695 SRD327695 TAZ327695 TKV327695 TUR327695 UEN327695 UOJ327695 UYF327695 VIB327695 VRX327695 WBT327695 WLP327695 WVL327695 D393236 IZ393231 SV393231 ACR393231 AMN393231 AWJ393231 BGF393231 BQB393231 BZX393231 CJT393231 CTP393231 DDL393231 DNH393231 DXD393231 EGZ393231 EQV393231 FAR393231 FKN393231 FUJ393231 GEF393231 GOB393231 GXX393231 HHT393231 HRP393231 IBL393231 ILH393231 IVD393231 JEZ393231 JOV393231 JYR393231 KIN393231 KSJ393231 LCF393231 LMB393231 LVX393231 MFT393231 MPP393231 MZL393231 NJH393231 NTD393231 OCZ393231 OMV393231 OWR393231 PGN393231 PQJ393231 QAF393231 QKB393231 QTX393231 RDT393231 RNP393231 RXL393231 SHH393231 SRD393231 TAZ393231 TKV393231 TUR393231 UEN393231 UOJ393231 UYF393231 VIB393231 VRX393231 WBT393231 WLP393231 WVL393231 D458772 IZ458767 SV458767 ACR458767 AMN458767 AWJ458767 BGF458767 BQB458767 BZX458767 CJT458767 CTP458767 DDL458767 DNH458767 DXD458767 EGZ458767 EQV458767 FAR458767 FKN458767 FUJ458767 GEF458767 GOB458767 GXX458767 HHT458767 HRP458767 IBL458767 ILH458767 IVD458767 JEZ458767 JOV458767 JYR458767 KIN458767 KSJ458767 LCF458767 LMB458767 LVX458767 MFT458767 MPP458767 MZL458767 NJH458767 NTD458767 OCZ458767 OMV458767 OWR458767 PGN458767 PQJ458767 QAF458767 QKB458767 QTX458767 RDT458767 RNP458767 RXL458767 SHH458767 SRD458767 TAZ458767 TKV458767 TUR458767 UEN458767 UOJ458767 UYF458767 VIB458767 VRX458767 WBT458767 WLP458767 WVL458767 D524308 IZ524303 SV524303 ACR524303 AMN524303 AWJ524303 BGF524303 BQB524303 BZX524303 CJT524303 CTP524303 DDL524303 DNH524303 DXD524303 EGZ524303 EQV524303 FAR524303 FKN524303 FUJ524303 GEF524303 GOB524303 GXX524303 HHT524303 HRP524303 IBL524303 ILH524303 IVD524303 JEZ524303 JOV524303 JYR524303 KIN524303 KSJ524303 LCF524303 LMB524303 LVX524303 MFT524303 MPP524303 MZL524303 NJH524303 NTD524303 OCZ524303 OMV524303 OWR524303 PGN524303 PQJ524303 QAF524303 QKB524303 QTX524303 RDT524303 RNP524303 RXL524303 SHH524303 SRD524303 TAZ524303 TKV524303 TUR524303 UEN524303 UOJ524303 UYF524303 VIB524303 VRX524303 WBT524303 WLP524303 WVL524303 D589844 IZ589839 SV589839 ACR589839 AMN589839 AWJ589839 BGF589839 BQB589839 BZX589839 CJT589839 CTP589839 DDL589839 DNH589839 DXD589839 EGZ589839 EQV589839 FAR589839 FKN589839 FUJ589839 GEF589839 GOB589839 GXX589839 HHT589839 HRP589839 IBL589839 ILH589839 IVD589839 JEZ589839 JOV589839 JYR589839 KIN589839 KSJ589839 LCF589839 LMB589839 LVX589839 MFT589839 MPP589839 MZL589839 NJH589839 NTD589839 OCZ589839 OMV589839 OWR589839 PGN589839 PQJ589839 QAF589839 QKB589839 QTX589839 RDT589839 RNP589839 RXL589839 SHH589839 SRD589839 TAZ589839 TKV589839 TUR589839 UEN589839 UOJ589839 UYF589839 VIB589839 VRX589839 WBT589839 WLP589839 WVL589839 D655380 IZ655375 SV655375 ACR655375 AMN655375 AWJ655375 BGF655375 BQB655375 BZX655375 CJT655375 CTP655375 DDL655375 DNH655375 DXD655375 EGZ655375 EQV655375 FAR655375 FKN655375 FUJ655375 GEF655375 GOB655375 GXX655375 HHT655375 HRP655375 IBL655375 ILH655375 IVD655375 JEZ655375 JOV655375 JYR655375 KIN655375 KSJ655375 LCF655375 LMB655375 LVX655375 MFT655375 MPP655375 MZL655375 NJH655375 NTD655375 OCZ655375 OMV655375 OWR655375 PGN655375 PQJ655375 QAF655375 QKB655375 QTX655375 RDT655375 RNP655375 RXL655375 SHH655375 SRD655375 TAZ655375 TKV655375 TUR655375 UEN655375 UOJ655375 UYF655375 VIB655375 VRX655375 WBT655375 WLP655375 WVL655375 D720916 IZ720911 SV720911 ACR720911 AMN720911 AWJ720911 BGF720911 BQB720911 BZX720911 CJT720911 CTP720911 DDL720911 DNH720911 DXD720911 EGZ720911 EQV720911 FAR720911 FKN720911 FUJ720911 GEF720911 GOB720911 GXX720911 HHT720911 HRP720911 IBL720911 ILH720911 IVD720911 JEZ720911 JOV720911 JYR720911 KIN720911 KSJ720911 LCF720911 LMB720911 LVX720911 MFT720911 MPP720911 MZL720911 NJH720911 NTD720911 OCZ720911 OMV720911 OWR720911 PGN720911 PQJ720911 QAF720911 QKB720911 QTX720911 RDT720911 RNP720911 RXL720911 SHH720911 SRD720911 TAZ720911 TKV720911 TUR720911 UEN720911 UOJ720911 UYF720911 VIB720911 VRX720911 WBT720911 WLP720911 WVL720911 D786452 IZ786447 SV786447 ACR786447 AMN786447 AWJ786447 BGF786447 BQB786447 BZX786447 CJT786447 CTP786447 DDL786447 DNH786447 DXD786447 EGZ786447 EQV786447 FAR786447 FKN786447 FUJ786447 GEF786447 GOB786447 GXX786447 HHT786447 HRP786447 IBL786447 ILH786447 IVD786447 JEZ786447 JOV786447 JYR786447 KIN786447 KSJ786447 LCF786447 LMB786447 LVX786447 MFT786447 MPP786447 MZL786447 NJH786447 NTD786447 OCZ786447 OMV786447 OWR786447 PGN786447 PQJ786447 QAF786447 QKB786447 QTX786447 RDT786447 RNP786447 RXL786447 SHH786447 SRD786447 TAZ786447 TKV786447 TUR786447 UEN786447 UOJ786447 UYF786447 VIB786447 VRX786447 WBT786447 WLP786447 WVL786447 D851988 IZ851983 SV851983 ACR851983 AMN851983 AWJ851983 BGF851983 BQB851983 BZX851983 CJT851983 CTP851983 DDL851983 DNH851983 DXD851983 EGZ851983 EQV851983 FAR851983 FKN851983 FUJ851983 GEF851983 GOB851983 GXX851983 HHT851983 HRP851983 IBL851983 ILH851983 IVD851983 JEZ851983 JOV851983 JYR851983 KIN851983 KSJ851983 LCF851983 LMB851983 LVX851983 MFT851983 MPP851983 MZL851983 NJH851983 NTD851983 OCZ851983 OMV851983 OWR851983 PGN851983 PQJ851983 QAF851983 QKB851983 QTX851983 RDT851983 RNP851983 RXL851983 SHH851983 SRD851983 TAZ851983 TKV851983 TUR851983 UEN851983 UOJ851983 UYF851983 VIB851983 VRX851983 WBT851983 WLP851983 WVL851983 D917524 IZ917519 SV917519 ACR917519 AMN917519 AWJ917519 BGF917519 BQB917519 BZX917519 CJT917519 CTP917519 DDL917519 DNH917519 DXD917519 EGZ917519 EQV917519 FAR917519 FKN917519 FUJ917519 GEF917519 GOB917519 GXX917519 HHT917519 HRP917519 IBL917519 ILH917519 IVD917519 JEZ917519 JOV917519 JYR917519 KIN917519 KSJ917519 LCF917519 LMB917519 LVX917519 MFT917519 MPP917519 MZL917519 NJH917519 NTD917519 OCZ917519 OMV917519 OWR917519 PGN917519 PQJ917519 QAF917519 QKB917519 QTX917519 RDT917519 RNP917519 RXL917519 SHH917519 SRD917519 TAZ917519 TKV917519 TUR917519 UEN917519 UOJ917519 UYF917519 VIB917519 VRX917519 WBT917519 WLP917519 WVL917519 D983060 IZ983055 SV983055 ACR983055 AMN983055 AWJ983055 BGF983055 BQB983055 BZX983055 CJT983055 CTP983055 DDL983055 DNH983055 DXD983055 EGZ983055 EQV983055 FAR983055 FKN983055 FUJ983055 GEF983055 GOB983055 GXX983055 HHT983055 HRP983055 IBL983055 ILH983055 IVD983055 JEZ983055 JOV983055 JYR983055 KIN983055 KSJ983055 LCF983055 LMB983055 LVX983055 MFT983055 MPP983055 MZL983055 NJH983055 NTD983055 OCZ983055 OMV983055 OWR983055 PGN983055 PQJ983055 QAF983055 QKB983055 QTX983055 RDT983055 RNP983055 RXL983055 SHH983055 SRD983055 TAZ983055 TKV983055 TUR983055 UEN983055 UOJ983055 UYF983055 VIB983055 VRX983055 WBT983055 WLP983055 WVL983055"/>
    <dataValidation allowBlank="1" showInputMessage="1" showErrorMessage="1" promptTitle="Local Government Funds" prompt="Enter the contribution amount from local government entities, such as city or county funds." sqref="D65555 IZ65550 SV65550 ACR65550 AMN65550 AWJ65550 BGF65550 BQB65550 BZX65550 CJT65550 CTP65550 DDL65550 DNH65550 DXD65550 EGZ65550 EQV65550 FAR65550 FKN65550 FUJ65550 GEF65550 GOB65550 GXX65550 HHT65550 HRP65550 IBL65550 ILH65550 IVD65550 JEZ65550 JOV65550 JYR65550 KIN65550 KSJ65550 LCF65550 LMB65550 LVX65550 MFT65550 MPP65550 MZL65550 NJH65550 NTD65550 OCZ65550 OMV65550 OWR65550 PGN65550 PQJ65550 QAF65550 QKB65550 QTX65550 RDT65550 RNP65550 RXL65550 SHH65550 SRD65550 TAZ65550 TKV65550 TUR65550 UEN65550 UOJ65550 UYF65550 VIB65550 VRX65550 WBT65550 WLP65550 WVL65550 D131091 IZ131086 SV131086 ACR131086 AMN131086 AWJ131086 BGF131086 BQB131086 BZX131086 CJT131086 CTP131086 DDL131086 DNH131086 DXD131086 EGZ131086 EQV131086 FAR131086 FKN131086 FUJ131086 GEF131086 GOB131086 GXX131086 HHT131086 HRP131086 IBL131086 ILH131086 IVD131086 JEZ131086 JOV131086 JYR131086 KIN131086 KSJ131086 LCF131086 LMB131086 LVX131086 MFT131086 MPP131086 MZL131086 NJH131086 NTD131086 OCZ131086 OMV131086 OWR131086 PGN131086 PQJ131086 QAF131086 QKB131086 QTX131086 RDT131086 RNP131086 RXL131086 SHH131086 SRD131086 TAZ131086 TKV131086 TUR131086 UEN131086 UOJ131086 UYF131086 VIB131086 VRX131086 WBT131086 WLP131086 WVL131086 D196627 IZ196622 SV196622 ACR196622 AMN196622 AWJ196622 BGF196622 BQB196622 BZX196622 CJT196622 CTP196622 DDL196622 DNH196622 DXD196622 EGZ196622 EQV196622 FAR196622 FKN196622 FUJ196622 GEF196622 GOB196622 GXX196622 HHT196622 HRP196622 IBL196622 ILH196622 IVD196622 JEZ196622 JOV196622 JYR196622 KIN196622 KSJ196622 LCF196622 LMB196622 LVX196622 MFT196622 MPP196622 MZL196622 NJH196622 NTD196622 OCZ196622 OMV196622 OWR196622 PGN196622 PQJ196622 QAF196622 QKB196622 QTX196622 RDT196622 RNP196622 RXL196622 SHH196622 SRD196622 TAZ196622 TKV196622 TUR196622 UEN196622 UOJ196622 UYF196622 VIB196622 VRX196622 WBT196622 WLP196622 WVL196622 D262163 IZ262158 SV262158 ACR262158 AMN262158 AWJ262158 BGF262158 BQB262158 BZX262158 CJT262158 CTP262158 DDL262158 DNH262158 DXD262158 EGZ262158 EQV262158 FAR262158 FKN262158 FUJ262158 GEF262158 GOB262158 GXX262158 HHT262158 HRP262158 IBL262158 ILH262158 IVD262158 JEZ262158 JOV262158 JYR262158 KIN262158 KSJ262158 LCF262158 LMB262158 LVX262158 MFT262158 MPP262158 MZL262158 NJH262158 NTD262158 OCZ262158 OMV262158 OWR262158 PGN262158 PQJ262158 QAF262158 QKB262158 QTX262158 RDT262158 RNP262158 RXL262158 SHH262158 SRD262158 TAZ262158 TKV262158 TUR262158 UEN262158 UOJ262158 UYF262158 VIB262158 VRX262158 WBT262158 WLP262158 WVL262158 D327699 IZ327694 SV327694 ACR327694 AMN327694 AWJ327694 BGF327694 BQB327694 BZX327694 CJT327694 CTP327694 DDL327694 DNH327694 DXD327694 EGZ327694 EQV327694 FAR327694 FKN327694 FUJ327694 GEF327694 GOB327694 GXX327694 HHT327694 HRP327694 IBL327694 ILH327694 IVD327694 JEZ327694 JOV327694 JYR327694 KIN327694 KSJ327694 LCF327694 LMB327694 LVX327694 MFT327694 MPP327694 MZL327694 NJH327694 NTD327694 OCZ327694 OMV327694 OWR327694 PGN327694 PQJ327694 QAF327694 QKB327694 QTX327694 RDT327694 RNP327694 RXL327694 SHH327694 SRD327694 TAZ327694 TKV327694 TUR327694 UEN327694 UOJ327694 UYF327694 VIB327694 VRX327694 WBT327694 WLP327694 WVL327694 D393235 IZ393230 SV393230 ACR393230 AMN393230 AWJ393230 BGF393230 BQB393230 BZX393230 CJT393230 CTP393230 DDL393230 DNH393230 DXD393230 EGZ393230 EQV393230 FAR393230 FKN393230 FUJ393230 GEF393230 GOB393230 GXX393230 HHT393230 HRP393230 IBL393230 ILH393230 IVD393230 JEZ393230 JOV393230 JYR393230 KIN393230 KSJ393230 LCF393230 LMB393230 LVX393230 MFT393230 MPP393230 MZL393230 NJH393230 NTD393230 OCZ393230 OMV393230 OWR393230 PGN393230 PQJ393230 QAF393230 QKB393230 QTX393230 RDT393230 RNP393230 RXL393230 SHH393230 SRD393230 TAZ393230 TKV393230 TUR393230 UEN393230 UOJ393230 UYF393230 VIB393230 VRX393230 WBT393230 WLP393230 WVL393230 D458771 IZ458766 SV458766 ACR458766 AMN458766 AWJ458766 BGF458766 BQB458766 BZX458766 CJT458766 CTP458766 DDL458766 DNH458766 DXD458766 EGZ458766 EQV458766 FAR458766 FKN458766 FUJ458766 GEF458766 GOB458766 GXX458766 HHT458766 HRP458766 IBL458766 ILH458766 IVD458766 JEZ458766 JOV458766 JYR458766 KIN458766 KSJ458766 LCF458766 LMB458766 LVX458766 MFT458766 MPP458766 MZL458766 NJH458766 NTD458766 OCZ458766 OMV458766 OWR458766 PGN458766 PQJ458766 QAF458766 QKB458766 QTX458766 RDT458766 RNP458766 RXL458766 SHH458766 SRD458766 TAZ458766 TKV458766 TUR458766 UEN458766 UOJ458766 UYF458766 VIB458766 VRX458766 WBT458766 WLP458766 WVL458766 D524307 IZ524302 SV524302 ACR524302 AMN524302 AWJ524302 BGF524302 BQB524302 BZX524302 CJT524302 CTP524302 DDL524302 DNH524302 DXD524302 EGZ524302 EQV524302 FAR524302 FKN524302 FUJ524302 GEF524302 GOB524302 GXX524302 HHT524302 HRP524302 IBL524302 ILH524302 IVD524302 JEZ524302 JOV524302 JYR524302 KIN524302 KSJ524302 LCF524302 LMB524302 LVX524302 MFT524302 MPP524302 MZL524302 NJH524302 NTD524302 OCZ524302 OMV524302 OWR524302 PGN524302 PQJ524302 QAF524302 QKB524302 QTX524302 RDT524302 RNP524302 RXL524302 SHH524302 SRD524302 TAZ524302 TKV524302 TUR524302 UEN524302 UOJ524302 UYF524302 VIB524302 VRX524302 WBT524302 WLP524302 WVL524302 D589843 IZ589838 SV589838 ACR589838 AMN589838 AWJ589838 BGF589838 BQB589838 BZX589838 CJT589838 CTP589838 DDL589838 DNH589838 DXD589838 EGZ589838 EQV589838 FAR589838 FKN589838 FUJ589838 GEF589838 GOB589838 GXX589838 HHT589838 HRP589838 IBL589838 ILH589838 IVD589838 JEZ589838 JOV589838 JYR589838 KIN589838 KSJ589838 LCF589838 LMB589838 LVX589838 MFT589838 MPP589838 MZL589838 NJH589838 NTD589838 OCZ589838 OMV589838 OWR589838 PGN589838 PQJ589838 QAF589838 QKB589838 QTX589838 RDT589838 RNP589838 RXL589838 SHH589838 SRD589838 TAZ589838 TKV589838 TUR589838 UEN589838 UOJ589838 UYF589838 VIB589838 VRX589838 WBT589838 WLP589838 WVL589838 D655379 IZ655374 SV655374 ACR655374 AMN655374 AWJ655374 BGF655374 BQB655374 BZX655374 CJT655374 CTP655374 DDL655374 DNH655374 DXD655374 EGZ655374 EQV655374 FAR655374 FKN655374 FUJ655374 GEF655374 GOB655374 GXX655374 HHT655374 HRP655374 IBL655374 ILH655374 IVD655374 JEZ655374 JOV655374 JYR655374 KIN655374 KSJ655374 LCF655374 LMB655374 LVX655374 MFT655374 MPP655374 MZL655374 NJH655374 NTD655374 OCZ655374 OMV655374 OWR655374 PGN655374 PQJ655374 QAF655374 QKB655374 QTX655374 RDT655374 RNP655374 RXL655374 SHH655374 SRD655374 TAZ655374 TKV655374 TUR655374 UEN655374 UOJ655374 UYF655374 VIB655374 VRX655374 WBT655374 WLP655374 WVL655374 D720915 IZ720910 SV720910 ACR720910 AMN720910 AWJ720910 BGF720910 BQB720910 BZX720910 CJT720910 CTP720910 DDL720910 DNH720910 DXD720910 EGZ720910 EQV720910 FAR720910 FKN720910 FUJ720910 GEF720910 GOB720910 GXX720910 HHT720910 HRP720910 IBL720910 ILH720910 IVD720910 JEZ720910 JOV720910 JYR720910 KIN720910 KSJ720910 LCF720910 LMB720910 LVX720910 MFT720910 MPP720910 MZL720910 NJH720910 NTD720910 OCZ720910 OMV720910 OWR720910 PGN720910 PQJ720910 QAF720910 QKB720910 QTX720910 RDT720910 RNP720910 RXL720910 SHH720910 SRD720910 TAZ720910 TKV720910 TUR720910 UEN720910 UOJ720910 UYF720910 VIB720910 VRX720910 WBT720910 WLP720910 WVL720910 D786451 IZ786446 SV786446 ACR786446 AMN786446 AWJ786446 BGF786446 BQB786446 BZX786446 CJT786446 CTP786446 DDL786446 DNH786446 DXD786446 EGZ786446 EQV786446 FAR786446 FKN786446 FUJ786446 GEF786446 GOB786446 GXX786446 HHT786446 HRP786446 IBL786446 ILH786446 IVD786446 JEZ786446 JOV786446 JYR786446 KIN786446 KSJ786446 LCF786446 LMB786446 LVX786446 MFT786446 MPP786446 MZL786446 NJH786446 NTD786446 OCZ786446 OMV786446 OWR786446 PGN786446 PQJ786446 QAF786446 QKB786446 QTX786446 RDT786446 RNP786446 RXL786446 SHH786446 SRD786446 TAZ786446 TKV786446 TUR786446 UEN786446 UOJ786446 UYF786446 VIB786446 VRX786446 WBT786446 WLP786446 WVL786446 D851987 IZ851982 SV851982 ACR851982 AMN851982 AWJ851982 BGF851982 BQB851982 BZX851982 CJT851982 CTP851982 DDL851982 DNH851982 DXD851982 EGZ851982 EQV851982 FAR851982 FKN851982 FUJ851982 GEF851982 GOB851982 GXX851982 HHT851982 HRP851982 IBL851982 ILH851982 IVD851982 JEZ851982 JOV851982 JYR851982 KIN851982 KSJ851982 LCF851982 LMB851982 LVX851982 MFT851982 MPP851982 MZL851982 NJH851982 NTD851982 OCZ851982 OMV851982 OWR851982 PGN851982 PQJ851982 QAF851982 QKB851982 QTX851982 RDT851982 RNP851982 RXL851982 SHH851982 SRD851982 TAZ851982 TKV851982 TUR851982 UEN851982 UOJ851982 UYF851982 VIB851982 VRX851982 WBT851982 WLP851982 WVL851982 D917523 IZ917518 SV917518 ACR917518 AMN917518 AWJ917518 BGF917518 BQB917518 BZX917518 CJT917518 CTP917518 DDL917518 DNH917518 DXD917518 EGZ917518 EQV917518 FAR917518 FKN917518 FUJ917518 GEF917518 GOB917518 GXX917518 HHT917518 HRP917518 IBL917518 ILH917518 IVD917518 JEZ917518 JOV917518 JYR917518 KIN917518 KSJ917518 LCF917518 LMB917518 LVX917518 MFT917518 MPP917518 MZL917518 NJH917518 NTD917518 OCZ917518 OMV917518 OWR917518 PGN917518 PQJ917518 QAF917518 QKB917518 QTX917518 RDT917518 RNP917518 RXL917518 SHH917518 SRD917518 TAZ917518 TKV917518 TUR917518 UEN917518 UOJ917518 UYF917518 VIB917518 VRX917518 WBT917518 WLP917518 WVL917518 D983059 IZ983054 SV983054 ACR983054 AMN983054 AWJ983054 BGF983054 BQB983054 BZX983054 CJT983054 CTP983054 DDL983054 DNH983054 DXD983054 EGZ983054 EQV983054 FAR983054 FKN983054 FUJ983054 GEF983054 GOB983054 GXX983054 HHT983054 HRP983054 IBL983054 ILH983054 IVD983054 JEZ983054 JOV983054 JYR983054 KIN983054 KSJ983054 LCF983054 LMB983054 LVX983054 MFT983054 MPP983054 MZL983054 NJH983054 NTD983054 OCZ983054 OMV983054 OWR983054 PGN983054 PQJ983054 QAF983054 QKB983054 QTX983054 RDT983054 RNP983054 RXL983054 SHH983054 SRD983054 TAZ983054 TKV983054 TUR983054 UEN983054 UOJ983054 UYF983054 VIB983054 VRX983054 WBT983054 WLP983054 WVL983054"/>
    <dataValidation allowBlank="1" showInputMessage="1" showErrorMessage="1" promptTitle="Non-Federal Sourced State Funds" prompt="Enter the contribution amount of other funds that are “state” in nature, such as Housing Trust Fund." sqref="IZ19:IZ20 SV19:SV20 ACR19:ACR20 AMN19:AMN20 AWJ19:AWJ20 BGF19:BGF20 BQB19:BQB20 BZX19:BZX20 CJT19:CJT20 CTP19:CTP20 DDL19:DDL20 DNH19:DNH20 DXD19:DXD20 EGZ19:EGZ20 EQV19:EQV20 FAR19:FAR20 FKN19:FKN20 FUJ19:FUJ20 GEF19:GEF20 GOB19:GOB20 GXX19:GXX20 HHT19:HHT20 HRP19:HRP20 IBL19:IBL20 ILH19:ILH20 IVD19:IVD20 JEZ19:JEZ20 JOV19:JOV20 JYR19:JYR20 KIN19:KIN20 KSJ19:KSJ20 LCF19:LCF20 LMB19:LMB20 LVX19:LVX20 MFT19:MFT20 MPP19:MPP20 MZL19:MZL20 NJH19:NJH20 NTD19:NTD20 OCZ19:OCZ20 OMV19:OMV20 OWR19:OWR20 PGN19:PGN20 PQJ19:PQJ20 QAF19:QAF20 QKB19:QKB20 QTX19:QTX20 RDT19:RDT20 RNP19:RNP20 RXL19:RXL20 SHH19:SHH20 SRD19:SRD20 TAZ19:TAZ20 TKV19:TKV20 TUR19:TUR20 UEN19:UEN20 UOJ19:UOJ20 UYF19:UYF20 VIB19:VIB20 VRX19:VRX20 WBT19:WBT20 WLP19:WLP20 WVL19:WVL20 D65553 IZ65548 SV65548 ACR65548 AMN65548 AWJ65548 BGF65548 BQB65548 BZX65548 CJT65548 CTP65548 DDL65548 DNH65548 DXD65548 EGZ65548 EQV65548 FAR65548 FKN65548 FUJ65548 GEF65548 GOB65548 GXX65548 HHT65548 HRP65548 IBL65548 ILH65548 IVD65548 JEZ65548 JOV65548 JYR65548 KIN65548 KSJ65548 LCF65548 LMB65548 LVX65548 MFT65548 MPP65548 MZL65548 NJH65548 NTD65548 OCZ65548 OMV65548 OWR65548 PGN65548 PQJ65548 QAF65548 QKB65548 QTX65548 RDT65548 RNP65548 RXL65548 SHH65548 SRD65548 TAZ65548 TKV65548 TUR65548 UEN65548 UOJ65548 UYF65548 VIB65548 VRX65548 WBT65548 WLP65548 WVL65548 D131089 IZ131084 SV131084 ACR131084 AMN131084 AWJ131084 BGF131084 BQB131084 BZX131084 CJT131084 CTP131084 DDL131084 DNH131084 DXD131084 EGZ131084 EQV131084 FAR131084 FKN131084 FUJ131084 GEF131084 GOB131084 GXX131084 HHT131084 HRP131084 IBL131084 ILH131084 IVD131084 JEZ131084 JOV131084 JYR131084 KIN131084 KSJ131084 LCF131084 LMB131084 LVX131084 MFT131084 MPP131084 MZL131084 NJH131084 NTD131084 OCZ131084 OMV131084 OWR131084 PGN131084 PQJ131084 QAF131084 QKB131084 QTX131084 RDT131084 RNP131084 RXL131084 SHH131084 SRD131084 TAZ131084 TKV131084 TUR131084 UEN131084 UOJ131084 UYF131084 VIB131084 VRX131084 WBT131084 WLP131084 WVL131084 D196625 IZ196620 SV196620 ACR196620 AMN196620 AWJ196620 BGF196620 BQB196620 BZX196620 CJT196620 CTP196620 DDL196620 DNH196620 DXD196620 EGZ196620 EQV196620 FAR196620 FKN196620 FUJ196620 GEF196620 GOB196620 GXX196620 HHT196620 HRP196620 IBL196620 ILH196620 IVD196620 JEZ196620 JOV196620 JYR196620 KIN196620 KSJ196620 LCF196620 LMB196620 LVX196620 MFT196620 MPP196620 MZL196620 NJH196620 NTD196620 OCZ196620 OMV196620 OWR196620 PGN196620 PQJ196620 QAF196620 QKB196620 QTX196620 RDT196620 RNP196620 RXL196620 SHH196620 SRD196620 TAZ196620 TKV196620 TUR196620 UEN196620 UOJ196620 UYF196620 VIB196620 VRX196620 WBT196620 WLP196620 WVL196620 D262161 IZ262156 SV262156 ACR262156 AMN262156 AWJ262156 BGF262156 BQB262156 BZX262156 CJT262156 CTP262156 DDL262156 DNH262156 DXD262156 EGZ262156 EQV262156 FAR262156 FKN262156 FUJ262156 GEF262156 GOB262156 GXX262156 HHT262156 HRP262156 IBL262156 ILH262156 IVD262156 JEZ262156 JOV262156 JYR262156 KIN262156 KSJ262156 LCF262156 LMB262156 LVX262156 MFT262156 MPP262156 MZL262156 NJH262156 NTD262156 OCZ262156 OMV262156 OWR262156 PGN262156 PQJ262156 QAF262156 QKB262156 QTX262156 RDT262156 RNP262156 RXL262156 SHH262156 SRD262156 TAZ262156 TKV262156 TUR262156 UEN262156 UOJ262156 UYF262156 VIB262156 VRX262156 WBT262156 WLP262156 WVL262156 D327697 IZ327692 SV327692 ACR327692 AMN327692 AWJ327692 BGF327692 BQB327692 BZX327692 CJT327692 CTP327692 DDL327692 DNH327692 DXD327692 EGZ327692 EQV327692 FAR327692 FKN327692 FUJ327692 GEF327692 GOB327692 GXX327692 HHT327692 HRP327692 IBL327692 ILH327692 IVD327692 JEZ327692 JOV327692 JYR327692 KIN327692 KSJ327692 LCF327692 LMB327692 LVX327692 MFT327692 MPP327692 MZL327692 NJH327692 NTD327692 OCZ327692 OMV327692 OWR327692 PGN327692 PQJ327692 QAF327692 QKB327692 QTX327692 RDT327692 RNP327692 RXL327692 SHH327692 SRD327692 TAZ327692 TKV327692 TUR327692 UEN327692 UOJ327692 UYF327692 VIB327692 VRX327692 WBT327692 WLP327692 WVL327692 D393233 IZ393228 SV393228 ACR393228 AMN393228 AWJ393228 BGF393228 BQB393228 BZX393228 CJT393228 CTP393228 DDL393228 DNH393228 DXD393228 EGZ393228 EQV393228 FAR393228 FKN393228 FUJ393228 GEF393228 GOB393228 GXX393228 HHT393228 HRP393228 IBL393228 ILH393228 IVD393228 JEZ393228 JOV393228 JYR393228 KIN393228 KSJ393228 LCF393228 LMB393228 LVX393228 MFT393228 MPP393228 MZL393228 NJH393228 NTD393228 OCZ393228 OMV393228 OWR393228 PGN393228 PQJ393228 QAF393228 QKB393228 QTX393228 RDT393228 RNP393228 RXL393228 SHH393228 SRD393228 TAZ393228 TKV393228 TUR393228 UEN393228 UOJ393228 UYF393228 VIB393228 VRX393228 WBT393228 WLP393228 WVL393228 D458769 IZ458764 SV458764 ACR458764 AMN458764 AWJ458764 BGF458764 BQB458764 BZX458764 CJT458764 CTP458764 DDL458764 DNH458764 DXD458764 EGZ458764 EQV458764 FAR458764 FKN458764 FUJ458764 GEF458764 GOB458764 GXX458764 HHT458764 HRP458764 IBL458764 ILH458764 IVD458764 JEZ458764 JOV458764 JYR458764 KIN458764 KSJ458764 LCF458764 LMB458764 LVX458764 MFT458764 MPP458764 MZL458764 NJH458764 NTD458764 OCZ458764 OMV458764 OWR458764 PGN458764 PQJ458764 QAF458764 QKB458764 QTX458764 RDT458764 RNP458764 RXL458764 SHH458764 SRD458764 TAZ458764 TKV458764 TUR458764 UEN458764 UOJ458764 UYF458764 VIB458764 VRX458764 WBT458764 WLP458764 WVL458764 D524305 IZ524300 SV524300 ACR524300 AMN524300 AWJ524300 BGF524300 BQB524300 BZX524300 CJT524300 CTP524300 DDL524300 DNH524300 DXD524300 EGZ524300 EQV524300 FAR524300 FKN524300 FUJ524300 GEF524300 GOB524300 GXX524300 HHT524300 HRP524300 IBL524300 ILH524300 IVD524300 JEZ524300 JOV524300 JYR524300 KIN524300 KSJ524300 LCF524300 LMB524300 LVX524300 MFT524300 MPP524300 MZL524300 NJH524300 NTD524300 OCZ524300 OMV524300 OWR524300 PGN524300 PQJ524300 QAF524300 QKB524300 QTX524300 RDT524300 RNP524300 RXL524300 SHH524300 SRD524300 TAZ524300 TKV524300 TUR524300 UEN524300 UOJ524300 UYF524300 VIB524300 VRX524300 WBT524300 WLP524300 WVL524300 D589841 IZ589836 SV589836 ACR589836 AMN589836 AWJ589836 BGF589836 BQB589836 BZX589836 CJT589836 CTP589836 DDL589836 DNH589836 DXD589836 EGZ589836 EQV589836 FAR589836 FKN589836 FUJ589836 GEF589836 GOB589836 GXX589836 HHT589836 HRP589836 IBL589836 ILH589836 IVD589836 JEZ589836 JOV589836 JYR589836 KIN589836 KSJ589836 LCF589836 LMB589836 LVX589836 MFT589836 MPP589836 MZL589836 NJH589836 NTD589836 OCZ589836 OMV589836 OWR589836 PGN589836 PQJ589836 QAF589836 QKB589836 QTX589836 RDT589836 RNP589836 RXL589836 SHH589836 SRD589836 TAZ589836 TKV589836 TUR589836 UEN589836 UOJ589836 UYF589836 VIB589836 VRX589836 WBT589836 WLP589836 WVL589836 D655377 IZ655372 SV655372 ACR655372 AMN655372 AWJ655372 BGF655372 BQB655372 BZX655372 CJT655372 CTP655372 DDL655372 DNH655372 DXD655372 EGZ655372 EQV655372 FAR655372 FKN655372 FUJ655372 GEF655372 GOB655372 GXX655372 HHT655372 HRP655372 IBL655372 ILH655372 IVD655372 JEZ655372 JOV655372 JYR655372 KIN655372 KSJ655372 LCF655372 LMB655372 LVX655372 MFT655372 MPP655372 MZL655372 NJH655372 NTD655372 OCZ655372 OMV655372 OWR655372 PGN655372 PQJ655372 QAF655372 QKB655372 QTX655372 RDT655372 RNP655372 RXL655372 SHH655372 SRD655372 TAZ655372 TKV655372 TUR655372 UEN655372 UOJ655372 UYF655372 VIB655372 VRX655372 WBT655372 WLP655372 WVL655372 D720913 IZ720908 SV720908 ACR720908 AMN720908 AWJ720908 BGF720908 BQB720908 BZX720908 CJT720908 CTP720908 DDL720908 DNH720908 DXD720908 EGZ720908 EQV720908 FAR720908 FKN720908 FUJ720908 GEF720908 GOB720908 GXX720908 HHT720908 HRP720908 IBL720908 ILH720908 IVD720908 JEZ720908 JOV720908 JYR720908 KIN720908 KSJ720908 LCF720908 LMB720908 LVX720908 MFT720908 MPP720908 MZL720908 NJH720908 NTD720908 OCZ720908 OMV720908 OWR720908 PGN720908 PQJ720908 QAF720908 QKB720908 QTX720908 RDT720908 RNP720908 RXL720908 SHH720908 SRD720908 TAZ720908 TKV720908 TUR720908 UEN720908 UOJ720908 UYF720908 VIB720908 VRX720908 WBT720908 WLP720908 WVL720908 D786449 IZ786444 SV786444 ACR786444 AMN786444 AWJ786444 BGF786444 BQB786444 BZX786444 CJT786444 CTP786444 DDL786444 DNH786444 DXD786444 EGZ786444 EQV786444 FAR786444 FKN786444 FUJ786444 GEF786444 GOB786444 GXX786444 HHT786444 HRP786444 IBL786444 ILH786444 IVD786444 JEZ786444 JOV786444 JYR786444 KIN786444 KSJ786444 LCF786444 LMB786444 LVX786444 MFT786444 MPP786444 MZL786444 NJH786444 NTD786444 OCZ786444 OMV786444 OWR786444 PGN786444 PQJ786444 QAF786444 QKB786444 QTX786444 RDT786444 RNP786444 RXL786444 SHH786444 SRD786444 TAZ786444 TKV786444 TUR786444 UEN786444 UOJ786444 UYF786444 VIB786444 VRX786444 WBT786444 WLP786444 WVL786444 D851985 IZ851980 SV851980 ACR851980 AMN851980 AWJ851980 BGF851980 BQB851980 BZX851980 CJT851980 CTP851980 DDL851980 DNH851980 DXD851980 EGZ851980 EQV851980 FAR851980 FKN851980 FUJ851980 GEF851980 GOB851980 GXX851980 HHT851980 HRP851980 IBL851980 ILH851980 IVD851980 JEZ851980 JOV851980 JYR851980 KIN851980 KSJ851980 LCF851980 LMB851980 LVX851980 MFT851980 MPP851980 MZL851980 NJH851980 NTD851980 OCZ851980 OMV851980 OWR851980 PGN851980 PQJ851980 QAF851980 QKB851980 QTX851980 RDT851980 RNP851980 RXL851980 SHH851980 SRD851980 TAZ851980 TKV851980 TUR851980 UEN851980 UOJ851980 UYF851980 VIB851980 VRX851980 WBT851980 WLP851980 WVL851980 D917521 IZ917516 SV917516 ACR917516 AMN917516 AWJ917516 BGF917516 BQB917516 BZX917516 CJT917516 CTP917516 DDL917516 DNH917516 DXD917516 EGZ917516 EQV917516 FAR917516 FKN917516 FUJ917516 GEF917516 GOB917516 GXX917516 HHT917516 HRP917516 IBL917516 ILH917516 IVD917516 JEZ917516 JOV917516 JYR917516 KIN917516 KSJ917516 LCF917516 LMB917516 LVX917516 MFT917516 MPP917516 MZL917516 NJH917516 NTD917516 OCZ917516 OMV917516 OWR917516 PGN917516 PQJ917516 QAF917516 QKB917516 QTX917516 RDT917516 RNP917516 RXL917516 SHH917516 SRD917516 TAZ917516 TKV917516 TUR917516 UEN917516 UOJ917516 UYF917516 VIB917516 VRX917516 WBT917516 WLP917516 WVL917516 D983057 IZ983052 SV983052 ACR983052 AMN983052 AWJ983052 BGF983052 BQB983052 BZX983052 CJT983052 CTP983052 DDL983052 DNH983052 DXD983052 EGZ983052 EQV983052 FAR983052 FKN983052 FUJ983052 GEF983052 GOB983052 GXX983052 HHT983052 HRP983052 IBL983052 ILH983052 IVD983052 JEZ983052 JOV983052 JYR983052 KIN983052 KSJ983052 LCF983052 LMB983052 LVX983052 MFT983052 MPP983052 MZL983052 NJH983052 NTD983052 OCZ983052 OMV983052 OWR983052 PGN983052 PQJ983052 QAF983052 QKB983052 QTX983052 RDT983052 RNP983052 RXL983052 SHH983052 SRD983052 TAZ983052 TKV983052 TUR983052 UEN983052 UOJ983052 UYF983052 VIB983052 VRX983052 WBT983052 WLP983052 WVL983052"/>
    <dataValidation allowBlank="1" showInputMessage="1" showErrorMessage="1" promptTitle="Other Federal Funds Committed." prompt="Enter the contribution amount of other funds that are “federal” in nature, such as CDBG, USDA-Rural Development, HUD Housing Counseling, etc." sqref="IZ17 SV17 ACR17 AMN17 AWJ17 BGF17 BQB17 BZX17 CJT17 CTP17 DDL17 DNH17 DXD17 EGZ17 EQV17 FAR17 FKN17 FUJ17 GEF17 GOB17 GXX17 HHT17 HRP17 IBL17 ILH17 IVD17 JEZ17 JOV17 JYR17 KIN17 KSJ17 LCF17 LMB17 LVX17 MFT17 MPP17 MZL17 NJH17 NTD17 OCZ17 OMV17 OWR17 PGN17 PQJ17 QAF17 QKB17 QTX17 RDT17 RNP17 RXL17 SHH17 SRD17 TAZ17 TKV17 TUR17 UEN17 UOJ17 UYF17 VIB17 VRX17 WBT17 WLP17 WVL17 D65551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D131087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D196623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D262159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D327695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D393231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D458767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D524303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D589839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D655375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D720911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D786447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D851983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D917519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D983055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WVL983050"/>
    <dataValidation type="list" operator="greaterThan" allowBlank="1" showInputMessage="1" showErrorMessage="1" errorTitle="Legal Name Missing" error="Please enter your organization's name." promptTitle="Service Area Region" prompt="Choose your Service Area Region" sqref="WVJ983041 IX5:IX6 ST5:ST6 ACP5:ACP6 AML5:AML6 AWH5:AWH6 BGD5:BGD6 BPZ5:BPZ6 BZV5:BZV6 CJR5:CJR6 CTN5:CTN6 DDJ5:DDJ6 DNF5:DNF6 DXB5:DXB6 EGX5:EGX6 EQT5:EQT6 FAP5:FAP6 FKL5:FKL6 FUH5:FUH6 GED5:GED6 GNZ5:GNZ6 GXV5:GXV6 HHR5:HHR6 HRN5:HRN6 IBJ5:IBJ6 ILF5:ILF6 IVB5:IVB6 JEX5:JEX6 JOT5:JOT6 JYP5:JYP6 KIL5:KIL6 KSH5:KSH6 LCD5:LCD6 LLZ5:LLZ6 LVV5:LVV6 MFR5:MFR6 MPN5:MPN6 MZJ5:MZJ6 NJF5:NJF6 NTB5:NTB6 OCX5:OCX6 OMT5:OMT6 OWP5:OWP6 PGL5:PGL6 PQH5:PQH6 QAD5:QAD6 QJZ5:QJZ6 QTV5:QTV6 RDR5:RDR6 RNN5:RNN6 RXJ5:RXJ6 SHF5:SHF6 SRB5:SRB6 TAX5:TAX6 TKT5:TKT6 TUP5:TUP6 UEL5:UEL6 UOH5:UOH6 UYD5:UYD6 VHZ5:VHZ6 VRV5:VRV6 WBR5:WBR6 WLN5:WLN6 WVJ5:WVJ6 RDR983041 IX65537 ST65537 ACP65537 AML65537 AWH65537 BGD65537 BPZ65537 BZV65537 CJR65537 CTN65537 DDJ65537 DNF65537 DXB65537 EGX65537 EQT65537 FAP65537 FKL65537 FUH65537 GED65537 GNZ65537 GXV65537 HHR65537 HRN65537 IBJ65537 ILF65537 IVB65537 JEX65537 JOT65537 JYP65537 KIL65537 KSH65537 LCD65537 LLZ65537 LVV65537 MFR65537 MPN65537 MZJ65537 NJF65537 NTB65537 OCX65537 OMT65537 OWP65537 PGL65537 PQH65537 QAD65537 QJZ65537 QTV65537 RDR65537 RNN65537 RXJ65537 SHF65537 SRB65537 TAX65537 TKT65537 TUP65537 UEL65537 UOH65537 UYD65537 VHZ65537 VRV65537 WBR65537 WLN65537 WVJ65537 RNN983041 IX131073 ST131073 ACP131073 AML131073 AWH131073 BGD131073 BPZ131073 BZV131073 CJR131073 CTN131073 DDJ131073 DNF131073 DXB131073 EGX131073 EQT131073 FAP131073 FKL131073 FUH131073 GED131073 GNZ131073 GXV131073 HHR131073 HRN131073 IBJ131073 ILF131073 IVB131073 JEX131073 JOT131073 JYP131073 KIL131073 KSH131073 LCD131073 LLZ131073 LVV131073 MFR131073 MPN131073 MZJ131073 NJF131073 NTB131073 OCX131073 OMT131073 OWP131073 PGL131073 PQH131073 QAD131073 QJZ131073 QTV131073 RDR131073 RNN131073 RXJ131073 SHF131073 SRB131073 TAX131073 TKT131073 TUP131073 UEL131073 UOH131073 UYD131073 VHZ131073 VRV131073 WBR131073 WLN131073 WVJ131073 RXJ983041 IX196609 ST196609 ACP196609 AML196609 AWH196609 BGD196609 BPZ196609 BZV196609 CJR196609 CTN196609 DDJ196609 DNF196609 DXB196609 EGX196609 EQT196609 FAP196609 FKL196609 FUH196609 GED196609 GNZ196609 GXV196609 HHR196609 HRN196609 IBJ196609 ILF196609 IVB196609 JEX196609 JOT196609 JYP196609 KIL196609 KSH196609 LCD196609 LLZ196609 LVV196609 MFR196609 MPN196609 MZJ196609 NJF196609 NTB196609 OCX196609 OMT196609 OWP196609 PGL196609 PQH196609 QAD196609 QJZ196609 QTV196609 RDR196609 RNN196609 RXJ196609 SHF196609 SRB196609 TAX196609 TKT196609 TUP196609 UEL196609 UOH196609 UYD196609 VHZ196609 VRV196609 WBR196609 WLN196609 WVJ196609 SHF983041 IX262145 ST262145 ACP262145 AML262145 AWH262145 BGD262145 BPZ262145 BZV262145 CJR262145 CTN262145 DDJ262145 DNF262145 DXB262145 EGX262145 EQT262145 FAP262145 FKL262145 FUH262145 GED262145 GNZ262145 GXV262145 HHR262145 HRN262145 IBJ262145 ILF262145 IVB262145 JEX262145 JOT262145 JYP262145 KIL262145 KSH262145 LCD262145 LLZ262145 LVV262145 MFR262145 MPN262145 MZJ262145 NJF262145 NTB262145 OCX262145 OMT262145 OWP262145 PGL262145 PQH262145 QAD262145 QJZ262145 QTV262145 RDR262145 RNN262145 RXJ262145 SHF262145 SRB262145 TAX262145 TKT262145 TUP262145 UEL262145 UOH262145 UYD262145 VHZ262145 VRV262145 WBR262145 WLN262145 WVJ262145 SRB983041 IX327681 ST327681 ACP327681 AML327681 AWH327681 BGD327681 BPZ327681 BZV327681 CJR327681 CTN327681 DDJ327681 DNF327681 DXB327681 EGX327681 EQT327681 FAP327681 FKL327681 FUH327681 GED327681 GNZ327681 GXV327681 HHR327681 HRN327681 IBJ327681 ILF327681 IVB327681 JEX327681 JOT327681 JYP327681 KIL327681 KSH327681 LCD327681 LLZ327681 LVV327681 MFR327681 MPN327681 MZJ327681 NJF327681 NTB327681 OCX327681 OMT327681 OWP327681 PGL327681 PQH327681 QAD327681 QJZ327681 QTV327681 RDR327681 RNN327681 RXJ327681 SHF327681 SRB327681 TAX327681 TKT327681 TUP327681 UEL327681 UOH327681 UYD327681 VHZ327681 VRV327681 WBR327681 WLN327681 WVJ327681 TAX983041 IX393217 ST393217 ACP393217 AML393217 AWH393217 BGD393217 BPZ393217 BZV393217 CJR393217 CTN393217 DDJ393217 DNF393217 DXB393217 EGX393217 EQT393217 FAP393217 FKL393217 FUH393217 GED393217 GNZ393217 GXV393217 HHR393217 HRN393217 IBJ393217 ILF393217 IVB393217 JEX393217 JOT393217 JYP393217 KIL393217 KSH393217 LCD393217 LLZ393217 LVV393217 MFR393217 MPN393217 MZJ393217 NJF393217 NTB393217 OCX393217 OMT393217 OWP393217 PGL393217 PQH393217 QAD393217 QJZ393217 QTV393217 RDR393217 RNN393217 RXJ393217 SHF393217 SRB393217 TAX393217 TKT393217 TUP393217 UEL393217 UOH393217 UYD393217 VHZ393217 VRV393217 WBR393217 WLN393217 WVJ393217 TKT983041 IX458753 ST458753 ACP458753 AML458753 AWH458753 BGD458753 BPZ458753 BZV458753 CJR458753 CTN458753 DDJ458753 DNF458753 DXB458753 EGX458753 EQT458753 FAP458753 FKL458753 FUH458753 GED458753 GNZ458753 GXV458753 HHR458753 HRN458753 IBJ458753 ILF458753 IVB458753 JEX458753 JOT458753 JYP458753 KIL458753 KSH458753 LCD458753 LLZ458753 LVV458753 MFR458753 MPN458753 MZJ458753 NJF458753 NTB458753 OCX458753 OMT458753 OWP458753 PGL458753 PQH458753 QAD458753 QJZ458753 QTV458753 RDR458753 RNN458753 RXJ458753 SHF458753 SRB458753 TAX458753 TKT458753 TUP458753 UEL458753 UOH458753 UYD458753 VHZ458753 VRV458753 WBR458753 WLN458753 WVJ458753 TUP983041 IX524289 ST524289 ACP524289 AML524289 AWH524289 BGD524289 BPZ524289 BZV524289 CJR524289 CTN524289 DDJ524289 DNF524289 DXB524289 EGX524289 EQT524289 FAP524289 FKL524289 FUH524289 GED524289 GNZ524289 GXV524289 HHR524289 HRN524289 IBJ524289 ILF524289 IVB524289 JEX524289 JOT524289 JYP524289 KIL524289 KSH524289 LCD524289 LLZ524289 LVV524289 MFR524289 MPN524289 MZJ524289 NJF524289 NTB524289 OCX524289 OMT524289 OWP524289 PGL524289 PQH524289 QAD524289 QJZ524289 QTV524289 RDR524289 RNN524289 RXJ524289 SHF524289 SRB524289 TAX524289 TKT524289 TUP524289 UEL524289 UOH524289 UYD524289 VHZ524289 VRV524289 WBR524289 WLN524289 WVJ524289 UEL983041 IX589825 ST589825 ACP589825 AML589825 AWH589825 BGD589825 BPZ589825 BZV589825 CJR589825 CTN589825 DDJ589825 DNF589825 DXB589825 EGX589825 EQT589825 FAP589825 FKL589825 FUH589825 GED589825 GNZ589825 GXV589825 HHR589825 HRN589825 IBJ589825 ILF589825 IVB589825 JEX589825 JOT589825 JYP589825 KIL589825 KSH589825 LCD589825 LLZ589825 LVV589825 MFR589825 MPN589825 MZJ589825 NJF589825 NTB589825 OCX589825 OMT589825 OWP589825 PGL589825 PQH589825 QAD589825 QJZ589825 QTV589825 RDR589825 RNN589825 RXJ589825 SHF589825 SRB589825 TAX589825 TKT589825 TUP589825 UEL589825 UOH589825 UYD589825 VHZ589825 VRV589825 WBR589825 WLN589825 WVJ589825 UOH983041 IX655361 ST655361 ACP655361 AML655361 AWH655361 BGD655361 BPZ655361 BZV655361 CJR655361 CTN655361 DDJ655361 DNF655361 DXB655361 EGX655361 EQT655361 FAP655361 FKL655361 FUH655361 GED655361 GNZ655361 GXV655361 HHR655361 HRN655361 IBJ655361 ILF655361 IVB655361 JEX655361 JOT655361 JYP655361 KIL655361 KSH655361 LCD655361 LLZ655361 LVV655361 MFR655361 MPN655361 MZJ655361 NJF655361 NTB655361 OCX655361 OMT655361 OWP655361 PGL655361 PQH655361 QAD655361 QJZ655361 QTV655361 RDR655361 RNN655361 RXJ655361 SHF655361 SRB655361 TAX655361 TKT655361 TUP655361 UEL655361 UOH655361 UYD655361 VHZ655361 VRV655361 WBR655361 WLN655361 WVJ655361 UYD983041 IX720897 ST720897 ACP720897 AML720897 AWH720897 BGD720897 BPZ720897 BZV720897 CJR720897 CTN720897 DDJ720897 DNF720897 DXB720897 EGX720897 EQT720897 FAP720897 FKL720897 FUH720897 GED720897 GNZ720897 GXV720897 HHR720897 HRN720897 IBJ720897 ILF720897 IVB720897 JEX720897 JOT720897 JYP720897 KIL720897 KSH720897 LCD720897 LLZ720897 LVV720897 MFR720897 MPN720897 MZJ720897 NJF720897 NTB720897 OCX720897 OMT720897 OWP720897 PGL720897 PQH720897 QAD720897 QJZ720897 QTV720897 RDR720897 RNN720897 RXJ720897 SHF720897 SRB720897 TAX720897 TKT720897 TUP720897 UEL720897 UOH720897 UYD720897 VHZ720897 VRV720897 WBR720897 WLN720897 WVJ720897 VHZ983041 IX786433 ST786433 ACP786433 AML786433 AWH786433 BGD786433 BPZ786433 BZV786433 CJR786433 CTN786433 DDJ786433 DNF786433 DXB786433 EGX786433 EQT786433 FAP786433 FKL786433 FUH786433 GED786433 GNZ786433 GXV786433 HHR786433 HRN786433 IBJ786433 ILF786433 IVB786433 JEX786433 JOT786433 JYP786433 KIL786433 KSH786433 LCD786433 LLZ786433 LVV786433 MFR786433 MPN786433 MZJ786433 NJF786433 NTB786433 OCX786433 OMT786433 OWP786433 PGL786433 PQH786433 QAD786433 QJZ786433 QTV786433 RDR786433 RNN786433 RXJ786433 SHF786433 SRB786433 TAX786433 TKT786433 TUP786433 UEL786433 UOH786433 UYD786433 VHZ786433 VRV786433 WBR786433 WLN786433 WVJ786433 VRV983041 IX851969 ST851969 ACP851969 AML851969 AWH851969 BGD851969 BPZ851969 BZV851969 CJR851969 CTN851969 DDJ851969 DNF851969 DXB851969 EGX851969 EQT851969 FAP851969 FKL851969 FUH851969 GED851969 GNZ851969 GXV851969 HHR851969 HRN851969 IBJ851969 ILF851969 IVB851969 JEX851969 JOT851969 JYP851969 KIL851969 KSH851969 LCD851969 LLZ851969 LVV851969 MFR851969 MPN851969 MZJ851969 NJF851969 NTB851969 OCX851969 OMT851969 OWP851969 PGL851969 PQH851969 QAD851969 QJZ851969 QTV851969 RDR851969 RNN851969 RXJ851969 SHF851969 SRB851969 TAX851969 TKT851969 TUP851969 UEL851969 UOH851969 UYD851969 VHZ851969 VRV851969 WBR851969 WLN851969 WVJ851969 WBR983041 IX917505 ST917505 ACP917505 AML917505 AWH917505 BGD917505 BPZ917505 BZV917505 CJR917505 CTN917505 DDJ917505 DNF917505 DXB917505 EGX917505 EQT917505 FAP917505 FKL917505 FUH917505 GED917505 GNZ917505 GXV917505 HHR917505 HRN917505 IBJ917505 ILF917505 IVB917505 JEX917505 JOT917505 JYP917505 KIL917505 KSH917505 LCD917505 LLZ917505 LVV917505 MFR917505 MPN917505 MZJ917505 NJF917505 NTB917505 OCX917505 OMT917505 OWP917505 PGL917505 PQH917505 QAD917505 QJZ917505 QTV917505 RDR917505 RNN917505 RXJ917505 SHF917505 SRB917505 TAX917505 TKT917505 TUP917505 UEL917505 UOH917505 UYD917505 VHZ917505 VRV917505 WBR917505 WLN917505 WVJ917505 WLN983041 IX983041 ST983041 ACP983041 AML983041 AWH983041 BGD983041 BPZ983041 BZV983041 CJR983041 CTN983041 DDJ983041 DNF983041 DXB983041 EGX983041 EQT983041 FAP983041 FKL983041 FUH983041 GED983041 GNZ983041 GXV983041 HHR983041 HRN983041 IBJ983041 ILF983041 IVB983041 JEX983041 JOT983041 JYP983041 KIL983041 KSH983041 LCD983041 LLZ983041 LVV983041 MFR983041 MPN983041 MZJ983041 NJF983041 NTB983041 OCX983041 OMT983041 OWP983041 PGL983041 PQH983041 QAD983041 QJZ983041 QTV983041">
      <formula1>"1,2,3,4,5,6,7,8,9,10,11,12,13"</formula1>
    </dataValidation>
    <dataValidation type="whole" operator="lessThanOrEqual" allowBlank="1" showInputMessage="1" showErrorMessage="1" errorTitle="Reduce Administrative Funds" error="The amount requested for Administrative Funds exceeds 4% of the Project Hard Costs requested and/or is not entered as a whole number. " promptTitle="Requested Administrative Funds" prompt="Enter the amount of Administrative Funds you request" sqref="D65547 IZ65542 SV65542 ACR65542 AMN65542 AWJ65542 BGF65542 BQB65542 BZX65542 CJT65542 CTP65542 DDL65542 DNH65542 DXD65542 EGZ65542 EQV65542 FAR65542 FKN65542 FUJ65542 GEF65542 GOB65542 GXX65542 HHT65542 HRP65542 IBL65542 ILH65542 IVD65542 JEZ65542 JOV65542 JYR65542 KIN65542 KSJ65542 LCF65542 LMB65542 LVX65542 MFT65542 MPP65542 MZL65542 NJH65542 NTD65542 OCZ65542 OMV65542 OWR65542 PGN65542 PQJ65542 QAF65542 QKB65542 QTX65542 RDT65542 RNP65542 RXL65542 SHH65542 SRD65542 TAZ65542 TKV65542 TUR65542 UEN65542 UOJ65542 UYF65542 VIB65542 VRX65542 WBT65542 WLP65542 WVL65542 D131083 IZ131078 SV131078 ACR131078 AMN131078 AWJ131078 BGF131078 BQB131078 BZX131078 CJT131078 CTP131078 DDL131078 DNH131078 DXD131078 EGZ131078 EQV131078 FAR131078 FKN131078 FUJ131078 GEF131078 GOB131078 GXX131078 HHT131078 HRP131078 IBL131078 ILH131078 IVD131078 JEZ131078 JOV131078 JYR131078 KIN131078 KSJ131078 LCF131078 LMB131078 LVX131078 MFT131078 MPP131078 MZL131078 NJH131078 NTD131078 OCZ131078 OMV131078 OWR131078 PGN131078 PQJ131078 QAF131078 QKB131078 QTX131078 RDT131078 RNP131078 RXL131078 SHH131078 SRD131078 TAZ131078 TKV131078 TUR131078 UEN131078 UOJ131078 UYF131078 VIB131078 VRX131078 WBT131078 WLP131078 WVL131078 D196619 IZ196614 SV196614 ACR196614 AMN196614 AWJ196614 BGF196614 BQB196614 BZX196614 CJT196614 CTP196614 DDL196614 DNH196614 DXD196614 EGZ196614 EQV196614 FAR196614 FKN196614 FUJ196614 GEF196614 GOB196614 GXX196614 HHT196614 HRP196614 IBL196614 ILH196614 IVD196614 JEZ196614 JOV196614 JYR196614 KIN196614 KSJ196614 LCF196614 LMB196614 LVX196614 MFT196614 MPP196614 MZL196614 NJH196614 NTD196614 OCZ196614 OMV196614 OWR196614 PGN196614 PQJ196614 QAF196614 QKB196614 QTX196614 RDT196614 RNP196614 RXL196614 SHH196614 SRD196614 TAZ196614 TKV196614 TUR196614 UEN196614 UOJ196614 UYF196614 VIB196614 VRX196614 WBT196614 WLP196614 WVL196614 D262155 IZ262150 SV262150 ACR262150 AMN262150 AWJ262150 BGF262150 BQB262150 BZX262150 CJT262150 CTP262150 DDL262150 DNH262150 DXD262150 EGZ262150 EQV262150 FAR262150 FKN262150 FUJ262150 GEF262150 GOB262150 GXX262150 HHT262150 HRP262150 IBL262150 ILH262150 IVD262150 JEZ262150 JOV262150 JYR262150 KIN262150 KSJ262150 LCF262150 LMB262150 LVX262150 MFT262150 MPP262150 MZL262150 NJH262150 NTD262150 OCZ262150 OMV262150 OWR262150 PGN262150 PQJ262150 QAF262150 QKB262150 QTX262150 RDT262150 RNP262150 RXL262150 SHH262150 SRD262150 TAZ262150 TKV262150 TUR262150 UEN262150 UOJ262150 UYF262150 VIB262150 VRX262150 WBT262150 WLP262150 WVL262150 D327691 IZ327686 SV327686 ACR327686 AMN327686 AWJ327686 BGF327686 BQB327686 BZX327686 CJT327686 CTP327686 DDL327686 DNH327686 DXD327686 EGZ327686 EQV327686 FAR327686 FKN327686 FUJ327686 GEF327686 GOB327686 GXX327686 HHT327686 HRP327686 IBL327686 ILH327686 IVD327686 JEZ327686 JOV327686 JYR327686 KIN327686 KSJ327686 LCF327686 LMB327686 LVX327686 MFT327686 MPP327686 MZL327686 NJH327686 NTD327686 OCZ327686 OMV327686 OWR327686 PGN327686 PQJ327686 QAF327686 QKB327686 QTX327686 RDT327686 RNP327686 RXL327686 SHH327686 SRD327686 TAZ327686 TKV327686 TUR327686 UEN327686 UOJ327686 UYF327686 VIB327686 VRX327686 WBT327686 WLP327686 WVL327686 D393227 IZ393222 SV393222 ACR393222 AMN393222 AWJ393222 BGF393222 BQB393222 BZX393222 CJT393222 CTP393222 DDL393222 DNH393222 DXD393222 EGZ393222 EQV393222 FAR393222 FKN393222 FUJ393222 GEF393222 GOB393222 GXX393222 HHT393222 HRP393222 IBL393222 ILH393222 IVD393222 JEZ393222 JOV393222 JYR393222 KIN393222 KSJ393222 LCF393222 LMB393222 LVX393222 MFT393222 MPP393222 MZL393222 NJH393222 NTD393222 OCZ393222 OMV393222 OWR393222 PGN393222 PQJ393222 QAF393222 QKB393222 QTX393222 RDT393222 RNP393222 RXL393222 SHH393222 SRD393222 TAZ393222 TKV393222 TUR393222 UEN393222 UOJ393222 UYF393222 VIB393222 VRX393222 WBT393222 WLP393222 WVL393222 D458763 IZ458758 SV458758 ACR458758 AMN458758 AWJ458758 BGF458758 BQB458758 BZX458758 CJT458758 CTP458758 DDL458758 DNH458758 DXD458758 EGZ458758 EQV458758 FAR458758 FKN458758 FUJ458758 GEF458758 GOB458758 GXX458758 HHT458758 HRP458758 IBL458758 ILH458758 IVD458758 JEZ458758 JOV458758 JYR458758 KIN458758 KSJ458758 LCF458758 LMB458758 LVX458758 MFT458758 MPP458758 MZL458758 NJH458758 NTD458758 OCZ458758 OMV458758 OWR458758 PGN458758 PQJ458758 QAF458758 QKB458758 QTX458758 RDT458758 RNP458758 RXL458758 SHH458758 SRD458758 TAZ458758 TKV458758 TUR458758 UEN458758 UOJ458758 UYF458758 VIB458758 VRX458758 WBT458758 WLP458758 WVL458758 D524299 IZ524294 SV524294 ACR524294 AMN524294 AWJ524294 BGF524294 BQB524294 BZX524294 CJT524294 CTP524294 DDL524294 DNH524294 DXD524294 EGZ524294 EQV524294 FAR524294 FKN524294 FUJ524294 GEF524294 GOB524294 GXX524294 HHT524294 HRP524294 IBL524294 ILH524294 IVD524294 JEZ524294 JOV524294 JYR524294 KIN524294 KSJ524294 LCF524294 LMB524294 LVX524294 MFT524294 MPP524294 MZL524294 NJH524294 NTD524294 OCZ524294 OMV524294 OWR524294 PGN524294 PQJ524294 QAF524294 QKB524294 QTX524294 RDT524294 RNP524294 RXL524294 SHH524294 SRD524294 TAZ524294 TKV524294 TUR524294 UEN524294 UOJ524294 UYF524294 VIB524294 VRX524294 WBT524294 WLP524294 WVL524294 D589835 IZ589830 SV589830 ACR589830 AMN589830 AWJ589830 BGF589830 BQB589830 BZX589830 CJT589830 CTP589830 DDL589830 DNH589830 DXD589830 EGZ589830 EQV589830 FAR589830 FKN589830 FUJ589830 GEF589830 GOB589830 GXX589830 HHT589830 HRP589830 IBL589830 ILH589830 IVD589830 JEZ589830 JOV589830 JYR589830 KIN589830 KSJ589830 LCF589830 LMB589830 LVX589830 MFT589830 MPP589830 MZL589830 NJH589830 NTD589830 OCZ589830 OMV589830 OWR589830 PGN589830 PQJ589830 QAF589830 QKB589830 QTX589830 RDT589830 RNP589830 RXL589830 SHH589830 SRD589830 TAZ589830 TKV589830 TUR589830 UEN589830 UOJ589830 UYF589830 VIB589830 VRX589830 WBT589830 WLP589830 WVL589830 D655371 IZ655366 SV655366 ACR655366 AMN655366 AWJ655366 BGF655366 BQB655366 BZX655366 CJT655366 CTP655366 DDL655366 DNH655366 DXD655366 EGZ655366 EQV655366 FAR655366 FKN655366 FUJ655366 GEF655366 GOB655366 GXX655366 HHT655366 HRP655366 IBL655366 ILH655366 IVD655366 JEZ655366 JOV655366 JYR655366 KIN655366 KSJ655366 LCF655366 LMB655366 LVX655366 MFT655366 MPP655366 MZL655366 NJH655366 NTD655366 OCZ655366 OMV655366 OWR655366 PGN655366 PQJ655366 QAF655366 QKB655366 QTX655366 RDT655366 RNP655366 RXL655366 SHH655366 SRD655366 TAZ655366 TKV655366 TUR655366 UEN655366 UOJ655366 UYF655366 VIB655366 VRX655366 WBT655366 WLP655366 WVL655366 D720907 IZ720902 SV720902 ACR720902 AMN720902 AWJ720902 BGF720902 BQB720902 BZX720902 CJT720902 CTP720902 DDL720902 DNH720902 DXD720902 EGZ720902 EQV720902 FAR720902 FKN720902 FUJ720902 GEF720902 GOB720902 GXX720902 HHT720902 HRP720902 IBL720902 ILH720902 IVD720902 JEZ720902 JOV720902 JYR720902 KIN720902 KSJ720902 LCF720902 LMB720902 LVX720902 MFT720902 MPP720902 MZL720902 NJH720902 NTD720902 OCZ720902 OMV720902 OWR720902 PGN720902 PQJ720902 QAF720902 QKB720902 QTX720902 RDT720902 RNP720902 RXL720902 SHH720902 SRD720902 TAZ720902 TKV720902 TUR720902 UEN720902 UOJ720902 UYF720902 VIB720902 VRX720902 WBT720902 WLP720902 WVL720902 D786443 IZ786438 SV786438 ACR786438 AMN786438 AWJ786438 BGF786438 BQB786438 BZX786438 CJT786438 CTP786438 DDL786438 DNH786438 DXD786438 EGZ786438 EQV786438 FAR786438 FKN786438 FUJ786438 GEF786438 GOB786438 GXX786438 HHT786438 HRP786438 IBL786438 ILH786438 IVD786438 JEZ786438 JOV786438 JYR786438 KIN786438 KSJ786438 LCF786438 LMB786438 LVX786438 MFT786438 MPP786438 MZL786438 NJH786438 NTD786438 OCZ786438 OMV786438 OWR786438 PGN786438 PQJ786438 QAF786438 QKB786438 QTX786438 RDT786438 RNP786438 RXL786438 SHH786438 SRD786438 TAZ786438 TKV786438 TUR786438 UEN786438 UOJ786438 UYF786438 VIB786438 VRX786438 WBT786438 WLP786438 WVL786438 D851979 IZ851974 SV851974 ACR851974 AMN851974 AWJ851974 BGF851974 BQB851974 BZX851974 CJT851974 CTP851974 DDL851974 DNH851974 DXD851974 EGZ851974 EQV851974 FAR851974 FKN851974 FUJ851974 GEF851974 GOB851974 GXX851974 HHT851974 HRP851974 IBL851974 ILH851974 IVD851974 JEZ851974 JOV851974 JYR851974 KIN851974 KSJ851974 LCF851974 LMB851974 LVX851974 MFT851974 MPP851974 MZL851974 NJH851974 NTD851974 OCZ851974 OMV851974 OWR851974 PGN851974 PQJ851974 QAF851974 QKB851974 QTX851974 RDT851974 RNP851974 RXL851974 SHH851974 SRD851974 TAZ851974 TKV851974 TUR851974 UEN851974 UOJ851974 UYF851974 VIB851974 VRX851974 WBT851974 WLP851974 WVL851974 D917515 IZ917510 SV917510 ACR917510 AMN917510 AWJ917510 BGF917510 BQB917510 BZX917510 CJT917510 CTP917510 DDL917510 DNH917510 DXD917510 EGZ917510 EQV917510 FAR917510 FKN917510 FUJ917510 GEF917510 GOB917510 GXX917510 HHT917510 HRP917510 IBL917510 ILH917510 IVD917510 JEZ917510 JOV917510 JYR917510 KIN917510 KSJ917510 LCF917510 LMB917510 LVX917510 MFT917510 MPP917510 MZL917510 NJH917510 NTD917510 OCZ917510 OMV917510 OWR917510 PGN917510 PQJ917510 QAF917510 QKB917510 QTX917510 RDT917510 RNP917510 RXL917510 SHH917510 SRD917510 TAZ917510 TKV917510 TUR917510 UEN917510 UOJ917510 UYF917510 VIB917510 VRX917510 WBT917510 WLP917510 WVL917510 D983051 IZ983046 SV983046 ACR983046 AMN983046 AWJ983046 BGF983046 BQB983046 BZX983046 CJT983046 CTP983046 DDL983046 DNH983046 DXD983046 EGZ983046 EQV983046 FAR983046 FKN983046 FUJ983046 GEF983046 GOB983046 GXX983046 HHT983046 HRP983046 IBL983046 ILH983046 IVD983046 JEZ983046 JOV983046 JYR983046 KIN983046 KSJ983046 LCF983046 LMB983046 LVX983046 MFT983046 MPP983046 MZL983046 NJH983046 NTD983046 OCZ983046 OMV983046 OWR983046 PGN983046 PQJ983046 QAF983046 QKB983046 QTX983046 RDT983046 RNP983046 RXL983046 SHH983046 SRD983046 TAZ983046 TKV983046 TUR983046 UEN983046 UOJ983046 UYF983046 VIB983046 VRX983046 WBT983046 WLP983046 WVL983046">
      <formula1>A65556</formula1>
    </dataValidation>
    <dataValidation allowBlank="1" showInputMessage="1" showErrorMessage="1" promptTitle="Number of Households Served" prompt="Enter the number of households that will be served under the contract." sqref="D65559 IZ65554 SV65554 ACR65554 AMN65554 AWJ65554 BGF65554 BQB65554 BZX65554 CJT65554 CTP65554 DDL65554 DNH65554 DXD65554 EGZ65554 EQV65554 FAR65554 FKN65554 FUJ65554 GEF65554 GOB65554 GXX65554 HHT65554 HRP65554 IBL65554 ILH65554 IVD65554 JEZ65554 JOV65554 JYR65554 KIN65554 KSJ65554 LCF65554 LMB65554 LVX65554 MFT65554 MPP65554 MZL65554 NJH65554 NTD65554 OCZ65554 OMV65554 OWR65554 PGN65554 PQJ65554 QAF65554 QKB65554 QTX65554 RDT65554 RNP65554 RXL65554 SHH65554 SRD65554 TAZ65554 TKV65554 TUR65554 UEN65554 UOJ65554 UYF65554 VIB65554 VRX65554 WBT65554 WLP65554 WVL65554 D131095 IZ131090 SV131090 ACR131090 AMN131090 AWJ131090 BGF131090 BQB131090 BZX131090 CJT131090 CTP131090 DDL131090 DNH131090 DXD131090 EGZ131090 EQV131090 FAR131090 FKN131090 FUJ131090 GEF131090 GOB131090 GXX131090 HHT131090 HRP131090 IBL131090 ILH131090 IVD131090 JEZ131090 JOV131090 JYR131090 KIN131090 KSJ131090 LCF131090 LMB131090 LVX131090 MFT131090 MPP131090 MZL131090 NJH131090 NTD131090 OCZ131090 OMV131090 OWR131090 PGN131090 PQJ131090 QAF131090 QKB131090 QTX131090 RDT131090 RNP131090 RXL131090 SHH131090 SRD131090 TAZ131090 TKV131090 TUR131090 UEN131090 UOJ131090 UYF131090 VIB131090 VRX131090 WBT131090 WLP131090 WVL131090 D196631 IZ196626 SV196626 ACR196626 AMN196626 AWJ196626 BGF196626 BQB196626 BZX196626 CJT196626 CTP196626 DDL196626 DNH196626 DXD196626 EGZ196626 EQV196626 FAR196626 FKN196626 FUJ196626 GEF196626 GOB196626 GXX196626 HHT196626 HRP196626 IBL196626 ILH196626 IVD196626 JEZ196626 JOV196626 JYR196626 KIN196626 KSJ196626 LCF196626 LMB196626 LVX196626 MFT196626 MPP196626 MZL196626 NJH196626 NTD196626 OCZ196626 OMV196626 OWR196626 PGN196626 PQJ196626 QAF196626 QKB196626 QTX196626 RDT196626 RNP196626 RXL196626 SHH196626 SRD196626 TAZ196626 TKV196626 TUR196626 UEN196626 UOJ196626 UYF196626 VIB196626 VRX196626 WBT196626 WLP196626 WVL196626 D262167 IZ262162 SV262162 ACR262162 AMN262162 AWJ262162 BGF262162 BQB262162 BZX262162 CJT262162 CTP262162 DDL262162 DNH262162 DXD262162 EGZ262162 EQV262162 FAR262162 FKN262162 FUJ262162 GEF262162 GOB262162 GXX262162 HHT262162 HRP262162 IBL262162 ILH262162 IVD262162 JEZ262162 JOV262162 JYR262162 KIN262162 KSJ262162 LCF262162 LMB262162 LVX262162 MFT262162 MPP262162 MZL262162 NJH262162 NTD262162 OCZ262162 OMV262162 OWR262162 PGN262162 PQJ262162 QAF262162 QKB262162 QTX262162 RDT262162 RNP262162 RXL262162 SHH262162 SRD262162 TAZ262162 TKV262162 TUR262162 UEN262162 UOJ262162 UYF262162 VIB262162 VRX262162 WBT262162 WLP262162 WVL262162 D327703 IZ327698 SV327698 ACR327698 AMN327698 AWJ327698 BGF327698 BQB327698 BZX327698 CJT327698 CTP327698 DDL327698 DNH327698 DXD327698 EGZ327698 EQV327698 FAR327698 FKN327698 FUJ327698 GEF327698 GOB327698 GXX327698 HHT327698 HRP327698 IBL327698 ILH327698 IVD327698 JEZ327698 JOV327698 JYR327698 KIN327698 KSJ327698 LCF327698 LMB327698 LVX327698 MFT327698 MPP327698 MZL327698 NJH327698 NTD327698 OCZ327698 OMV327698 OWR327698 PGN327698 PQJ327698 QAF327698 QKB327698 QTX327698 RDT327698 RNP327698 RXL327698 SHH327698 SRD327698 TAZ327698 TKV327698 TUR327698 UEN327698 UOJ327698 UYF327698 VIB327698 VRX327698 WBT327698 WLP327698 WVL327698 D393239 IZ393234 SV393234 ACR393234 AMN393234 AWJ393234 BGF393234 BQB393234 BZX393234 CJT393234 CTP393234 DDL393234 DNH393234 DXD393234 EGZ393234 EQV393234 FAR393234 FKN393234 FUJ393234 GEF393234 GOB393234 GXX393234 HHT393234 HRP393234 IBL393234 ILH393234 IVD393234 JEZ393234 JOV393234 JYR393234 KIN393234 KSJ393234 LCF393234 LMB393234 LVX393234 MFT393234 MPP393234 MZL393234 NJH393234 NTD393234 OCZ393234 OMV393234 OWR393234 PGN393234 PQJ393234 QAF393234 QKB393234 QTX393234 RDT393234 RNP393234 RXL393234 SHH393234 SRD393234 TAZ393234 TKV393234 TUR393234 UEN393234 UOJ393234 UYF393234 VIB393234 VRX393234 WBT393234 WLP393234 WVL393234 D458775 IZ458770 SV458770 ACR458770 AMN458770 AWJ458770 BGF458770 BQB458770 BZX458770 CJT458770 CTP458770 DDL458770 DNH458770 DXD458770 EGZ458770 EQV458770 FAR458770 FKN458770 FUJ458770 GEF458770 GOB458770 GXX458770 HHT458770 HRP458770 IBL458770 ILH458770 IVD458770 JEZ458770 JOV458770 JYR458770 KIN458770 KSJ458770 LCF458770 LMB458770 LVX458770 MFT458770 MPP458770 MZL458770 NJH458770 NTD458770 OCZ458770 OMV458770 OWR458770 PGN458770 PQJ458770 QAF458770 QKB458770 QTX458770 RDT458770 RNP458770 RXL458770 SHH458770 SRD458770 TAZ458770 TKV458770 TUR458770 UEN458770 UOJ458770 UYF458770 VIB458770 VRX458770 WBT458770 WLP458770 WVL458770 D524311 IZ524306 SV524306 ACR524306 AMN524306 AWJ524306 BGF524306 BQB524306 BZX524306 CJT524306 CTP524306 DDL524306 DNH524306 DXD524306 EGZ524306 EQV524306 FAR524306 FKN524306 FUJ524306 GEF524306 GOB524306 GXX524306 HHT524306 HRP524306 IBL524306 ILH524306 IVD524306 JEZ524306 JOV524306 JYR524306 KIN524306 KSJ524306 LCF524306 LMB524306 LVX524306 MFT524306 MPP524306 MZL524306 NJH524306 NTD524306 OCZ524306 OMV524306 OWR524306 PGN524306 PQJ524306 QAF524306 QKB524306 QTX524306 RDT524306 RNP524306 RXL524306 SHH524306 SRD524306 TAZ524306 TKV524306 TUR524306 UEN524306 UOJ524306 UYF524306 VIB524306 VRX524306 WBT524306 WLP524306 WVL524306 D589847 IZ589842 SV589842 ACR589842 AMN589842 AWJ589842 BGF589842 BQB589842 BZX589842 CJT589842 CTP589842 DDL589842 DNH589842 DXD589842 EGZ589842 EQV589842 FAR589842 FKN589842 FUJ589842 GEF589842 GOB589842 GXX589842 HHT589842 HRP589842 IBL589842 ILH589842 IVD589842 JEZ589842 JOV589842 JYR589842 KIN589842 KSJ589842 LCF589842 LMB589842 LVX589842 MFT589842 MPP589842 MZL589842 NJH589842 NTD589842 OCZ589842 OMV589842 OWR589842 PGN589842 PQJ589842 QAF589842 QKB589842 QTX589842 RDT589842 RNP589842 RXL589842 SHH589842 SRD589842 TAZ589842 TKV589842 TUR589842 UEN589842 UOJ589842 UYF589842 VIB589842 VRX589842 WBT589842 WLP589842 WVL589842 D655383 IZ655378 SV655378 ACR655378 AMN655378 AWJ655378 BGF655378 BQB655378 BZX655378 CJT655378 CTP655378 DDL655378 DNH655378 DXD655378 EGZ655378 EQV655378 FAR655378 FKN655378 FUJ655378 GEF655378 GOB655378 GXX655378 HHT655378 HRP655378 IBL655378 ILH655378 IVD655378 JEZ655378 JOV655378 JYR655378 KIN655378 KSJ655378 LCF655378 LMB655378 LVX655378 MFT655378 MPP655378 MZL655378 NJH655378 NTD655378 OCZ655378 OMV655378 OWR655378 PGN655378 PQJ655378 QAF655378 QKB655378 QTX655378 RDT655378 RNP655378 RXL655378 SHH655378 SRD655378 TAZ655378 TKV655378 TUR655378 UEN655378 UOJ655378 UYF655378 VIB655378 VRX655378 WBT655378 WLP655378 WVL655378 D720919 IZ720914 SV720914 ACR720914 AMN720914 AWJ720914 BGF720914 BQB720914 BZX720914 CJT720914 CTP720914 DDL720914 DNH720914 DXD720914 EGZ720914 EQV720914 FAR720914 FKN720914 FUJ720914 GEF720914 GOB720914 GXX720914 HHT720914 HRP720914 IBL720914 ILH720914 IVD720914 JEZ720914 JOV720914 JYR720914 KIN720914 KSJ720914 LCF720914 LMB720914 LVX720914 MFT720914 MPP720914 MZL720914 NJH720914 NTD720914 OCZ720914 OMV720914 OWR720914 PGN720914 PQJ720914 QAF720914 QKB720914 QTX720914 RDT720914 RNP720914 RXL720914 SHH720914 SRD720914 TAZ720914 TKV720914 TUR720914 UEN720914 UOJ720914 UYF720914 VIB720914 VRX720914 WBT720914 WLP720914 WVL720914 D786455 IZ786450 SV786450 ACR786450 AMN786450 AWJ786450 BGF786450 BQB786450 BZX786450 CJT786450 CTP786450 DDL786450 DNH786450 DXD786450 EGZ786450 EQV786450 FAR786450 FKN786450 FUJ786450 GEF786450 GOB786450 GXX786450 HHT786450 HRP786450 IBL786450 ILH786450 IVD786450 JEZ786450 JOV786450 JYR786450 KIN786450 KSJ786450 LCF786450 LMB786450 LVX786450 MFT786450 MPP786450 MZL786450 NJH786450 NTD786450 OCZ786450 OMV786450 OWR786450 PGN786450 PQJ786450 QAF786450 QKB786450 QTX786450 RDT786450 RNP786450 RXL786450 SHH786450 SRD786450 TAZ786450 TKV786450 TUR786450 UEN786450 UOJ786450 UYF786450 VIB786450 VRX786450 WBT786450 WLP786450 WVL786450 D851991 IZ851986 SV851986 ACR851986 AMN851986 AWJ851986 BGF851986 BQB851986 BZX851986 CJT851986 CTP851986 DDL851986 DNH851986 DXD851986 EGZ851986 EQV851986 FAR851986 FKN851986 FUJ851986 GEF851986 GOB851986 GXX851986 HHT851986 HRP851986 IBL851986 ILH851986 IVD851986 JEZ851986 JOV851986 JYR851986 KIN851986 KSJ851986 LCF851986 LMB851986 LVX851986 MFT851986 MPP851986 MZL851986 NJH851986 NTD851986 OCZ851986 OMV851986 OWR851986 PGN851986 PQJ851986 QAF851986 QKB851986 QTX851986 RDT851986 RNP851986 RXL851986 SHH851986 SRD851986 TAZ851986 TKV851986 TUR851986 UEN851986 UOJ851986 UYF851986 VIB851986 VRX851986 WBT851986 WLP851986 WVL851986 D917527 IZ917522 SV917522 ACR917522 AMN917522 AWJ917522 BGF917522 BQB917522 BZX917522 CJT917522 CTP917522 DDL917522 DNH917522 DXD917522 EGZ917522 EQV917522 FAR917522 FKN917522 FUJ917522 GEF917522 GOB917522 GXX917522 HHT917522 HRP917522 IBL917522 ILH917522 IVD917522 JEZ917522 JOV917522 JYR917522 KIN917522 KSJ917522 LCF917522 LMB917522 LVX917522 MFT917522 MPP917522 MZL917522 NJH917522 NTD917522 OCZ917522 OMV917522 OWR917522 PGN917522 PQJ917522 QAF917522 QKB917522 QTX917522 RDT917522 RNP917522 RXL917522 SHH917522 SRD917522 TAZ917522 TKV917522 TUR917522 UEN917522 UOJ917522 UYF917522 VIB917522 VRX917522 WBT917522 WLP917522 WVL917522 D983063 IZ983058 SV983058 ACR983058 AMN983058 AWJ983058 BGF983058 BQB983058 BZX983058 CJT983058 CTP983058 DDL983058 DNH983058 DXD983058 EGZ983058 EQV983058 FAR983058 FKN983058 FUJ983058 GEF983058 GOB983058 GXX983058 HHT983058 HRP983058 IBL983058 ILH983058 IVD983058 JEZ983058 JOV983058 JYR983058 KIN983058 KSJ983058 LCF983058 LMB983058 LVX983058 MFT983058 MPP983058 MZL983058 NJH983058 NTD983058 OCZ983058 OMV983058 OWR983058 PGN983058 PQJ983058 QAF983058 QKB983058 QTX983058 RDT983058 RNP983058 RXL983058 SHH983058 SRD983058 TAZ983058 TKV983058 TUR983058 UEN983058 UOJ983058 UYF983058 VIB983058 VRX983058 WBT983058 WLP983058 WVL983058"/>
    <dataValidation allowBlank="1" showInputMessage="1" showErrorMessage="1" promptTitle="Requested Project Hard Costs" prompt="Enter the amount of Hard Costs you request" sqref="WVI983046 IW13 SS13 ACO13 AMK13 AWG13 BGC13 BPY13 BZU13 CJQ13 CTM13 DDI13 DNE13 DXA13 EGW13 EQS13 FAO13 FKK13 FUG13 GEC13 GNY13 GXU13 HHQ13 HRM13 IBI13 ILE13 IVA13 JEW13 JOS13 JYO13 KIK13 KSG13 LCC13 LLY13 LVU13 MFQ13 MPM13 MZI13 NJE13 NTA13 OCW13 OMS13 OWO13 PGK13 PQG13 QAC13 QJY13 QTU13 RDQ13 RNM13 RXI13 SHE13 SRA13 TAW13 TKS13 TUO13 UEK13 UOG13 UYC13 VHY13 VRU13 WBQ13 WLM13 WVI13 RNM983046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RXI983046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SHE983046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SRA983046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TAW98304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TKS983046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TUO983046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UEK983046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UOG983046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UYC98304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VHY983046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VRU983046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WBQ983046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WLM983046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20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dataValidation allowBlank="1" showInputMessage="1" showErrorMessage="1" promptTitle="Homelessness Prevention" prompt="Enter the amount of Program Participant Funds requested for Homelessness Prevention" sqref="A19"/>
    <dataValidation type="textLength" operator="greaterThan" allowBlank="1" showInputMessage="1" errorTitle="Legal Name Missing" error="Please enter your organization's name." promptTitle="Contact Information" prompt="Applicant Legal Name" sqref="B4">
      <formula1>1</formula1>
    </dataValidation>
  </dataValidations>
  <pageMargins left="0.7" right="0.7" top="0.75" bottom="0.75" header="0.3" footer="0.3"/>
  <pageSetup orientation="landscape" r:id="rId1"/>
  <drawing r:id="rId2"/>
  <extLst>
    <ext xmlns:x14="http://schemas.microsoft.com/office/spreadsheetml/2009/9/main" uri="{CCE6A557-97BC-4b89-ADB6-D9C93CAAB3DF}">
      <x14:dataValidations xmlns:xm="http://schemas.microsoft.com/office/excel/2006/main" xWindow="461" yWindow="242" count="1">
        <x14:dataValidation type="list" operator="greaterThan" allowBlank="1" showInputMessage="1" showErrorMessage="1" errorTitle="Legal Name Missing" error="Please enter your organization's name." promptTitle="Service Area Region" prompt="Choose your Service Area Region">
          <x14:formula1>
            <xm:f>'HIDE VLOOKUP TABLES'!$A$1:$A$12</xm:f>
          </x14:formula1>
          <xm:sqref>B5:C5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I267"/>
  <sheetViews>
    <sheetView showRuler="0" view="pageLayout" zoomScaleNormal="100" workbookViewId="0">
      <selection activeCell="B4" sqref="B4:D4"/>
    </sheetView>
  </sheetViews>
  <sheetFormatPr defaultColWidth="0" defaultRowHeight="15" zeroHeight="1" x14ac:dyDescent="0.25"/>
  <cols>
    <col min="1" max="1" width="20.5703125" customWidth="1"/>
    <col min="2" max="2" width="14.42578125" customWidth="1"/>
    <col min="3" max="3" width="43.7109375" customWidth="1"/>
    <col min="4" max="4" width="9.85546875" customWidth="1"/>
    <col min="5" max="5" width="2.28515625" style="34" customWidth="1"/>
    <col min="6" max="16384" width="9.140625" hidden="1"/>
  </cols>
  <sheetData>
    <row r="1" spans="1:7" x14ac:dyDescent="0.25">
      <c r="A1" s="2" t="s">
        <v>59</v>
      </c>
      <c r="B1" s="54"/>
      <c r="C1" s="39"/>
      <c r="D1" s="39"/>
    </row>
    <row r="2" spans="1:7" ht="15.75" x14ac:dyDescent="0.25">
      <c r="A2" s="148" t="s">
        <v>348</v>
      </c>
      <c r="B2" s="148"/>
      <c r="C2" s="148"/>
      <c r="D2" s="148"/>
    </row>
    <row r="3" spans="1:7" ht="15.75" x14ac:dyDescent="0.25">
      <c r="A3" s="45" t="s">
        <v>60</v>
      </c>
      <c r="B3" s="19"/>
      <c r="C3" s="19"/>
      <c r="D3" s="19"/>
    </row>
    <row r="4" spans="1:7" x14ac:dyDescent="0.25">
      <c r="A4" s="46" t="s">
        <v>2</v>
      </c>
      <c r="B4" s="146"/>
      <c r="C4" s="146"/>
      <c r="D4" s="146"/>
      <c r="E4" s="117"/>
      <c r="F4" s="117"/>
      <c r="G4" s="118"/>
    </row>
    <row r="5" spans="1:7" x14ac:dyDescent="0.25">
      <c r="A5" s="53" t="s">
        <v>61</v>
      </c>
      <c r="B5" s="236" t="str">
        <f>'1-5 Funding Request'!B5:C5</f>
        <v>CoC List</v>
      </c>
      <c r="C5" s="237"/>
      <c r="D5" s="55"/>
    </row>
    <row r="6" spans="1:7" x14ac:dyDescent="0.25">
      <c r="A6" s="238" t="str">
        <f>IF('1-5 Funding Request'!B5="TX-611 Amarillo CoC","The Service Area must encompass the entire CoC region and must be fully contained within one CoC region. STOP and continue to Vol 1 Tab 8 - Written Standards","The Service Area must include of at least the entirety of one county or multiple counties and must be fully contained within one CoC region.")</f>
        <v>The Service Area must include of at least the entirety of one county or multiple counties and must be fully contained within one CoC region.</v>
      </c>
      <c r="B6" s="239"/>
      <c r="C6" s="239"/>
      <c r="D6" s="239"/>
    </row>
    <row r="7" spans="1:7" x14ac:dyDescent="0.25">
      <c r="A7" s="239"/>
      <c r="B7" s="239"/>
      <c r="C7" s="239"/>
      <c r="D7" s="239"/>
    </row>
    <row r="8" spans="1:7" s="34" customFormat="1" x14ac:dyDescent="0.25">
      <c r="A8" s="63"/>
      <c r="B8" s="63"/>
      <c r="C8" s="63"/>
      <c r="D8" s="63"/>
    </row>
    <row r="9" spans="1:7" ht="15.75" thickBot="1" x14ac:dyDescent="0.3">
      <c r="A9" s="216" t="s">
        <v>74</v>
      </c>
      <c r="B9" s="217"/>
      <c r="C9" s="217"/>
      <c r="D9" s="217"/>
    </row>
    <row r="10" spans="1:7" ht="15.75" customHeight="1" x14ac:dyDescent="0.25">
      <c r="A10" s="64" t="s">
        <v>329</v>
      </c>
      <c r="B10" s="240"/>
      <c r="C10" s="241"/>
      <c r="D10" s="242"/>
    </row>
    <row r="11" spans="1:7" s="34" customFormat="1" ht="15.75" thickBot="1" x14ac:dyDescent="0.3">
      <c r="A11" s="65"/>
      <c r="B11" s="66"/>
      <c r="C11" s="66"/>
      <c r="D11" s="67"/>
    </row>
    <row r="12" spans="1:7" s="34" customFormat="1" x14ac:dyDescent="0.25">
      <c r="A12" s="64" t="s">
        <v>330</v>
      </c>
      <c r="B12" s="240"/>
      <c r="C12" s="241"/>
      <c r="D12" s="242"/>
    </row>
    <row r="13" spans="1:7" s="34" customFormat="1" ht="15.75" thickBot="1" x14ac:dyDescent="0.3">
      <c r="A13" s="65"/>
      <c r="B13" s="66"/>
      <c r="C13" s="66"/>
      <c r="D13" s="67"/>
    </row>
    <row r="14" spans="1:7" x14ac:dyDescent="0.25">
      <c r="A14" s="64" t="s">
        <v>331</v>
      </c>
      <c r="B14" s="240"/>
      <c r="C14" s="241"/>
      <c r="D14" s="242"/>
    </row>
    <row r="15" spans="1:7" s="34" customFormat="1" ht="15.75" thickBot="1" x14ac:dyDescent="0.3">
      <c r="A15" s="65"/>
      <c r="B15" s="66"/>
      <c r="C15" s="66"/>
      <c r="D15" s="67"/>
    </row>
    <row r="16" spans="1:7" x14ac:dyDescent="0.25">
      <c r="A16" s="64" t="s">
        <v>332</v>
      </c>
      <c r="B16" s="240"/>
      <c r="C16" s="241"/>
      <c r="D16" s="242"/>
    </row>
    <row r="17" spans="1:4" s="34" customFormat="1" ht="15.75" thickBot="1" x14ac:dyDescent="0.3">
      <c r="A17" s="65"/>
      <c r="B17" s="66"/>
      <c r="C17" s="66"/>
      <c r="D17" s="67"/>
    </row>
    <row r="18" spans="1:4" x14ac:dyDescent="0.25">
      <c r="A18" s="64" t="s">
        <v>333</v>
      </c>
      <c r="B18" s="240"/>
      <c r="C18" s="241"/>
      <c r="D18" s="242"/>
    </row>
    <row r="19" spans="1:4" s="34" customFormat="1" ht="15.75" thickBot="1" x14ac:dyDescent="0.3">
      <c r="A19" s="65"/>
      <c r="B19" s="66"/>
      <c r="C19" s="66"/>
      <c r="D19" s="67"/>
    </row>
    <row r="20" spans="1:4" x14ac:dyDescent="0.25">
      <c r="A20" s="64" t="s">
        <v>334</v>
      </c>
      <c r="B20" s="240"/>
      <c r="C20" s="241"/>
      <c r="D20" s="242"/>
    </row>
    <row r="21" spans="1:4" s="34" customFormat="1" ht="15.75" thickBot="1" x14ac:dyDescent="0.3">
      <c r="A21" s="66"/>
      <c r="B21" s="66"/>
      <c r="C21" s="66"/>
      <c r="D21" s="66"/>
    </row>
    <row r="22" spans="1:4" x14ac:dyDescent="0.25">
      <c r="A22" s="64" t="s">
        <v>335</v>
      </c>
      <c r="B22" s="240"/>
      <c r="C22" s="241"/>
      <c r="D22" s="242"/>
    </row>
    <row r="23" spans="1:4" s="34" customFormat="1" ht="15.75" thickBot="1" x14ac:dyDescent="0.3">
      <c r="A23" s="66"/>
      <c r="B23" s="66"/>
      <c r="C23" s="66"/>
      <c r="D23" s="66"/>
    </row>
    <row r="24" spans="1:4" x14ac:dyDescent="0.25">
      <c r="A24" s="64" t="s">
        <v>336</v>
      </c>
      <c r="B24" s="240"/>
      <c r="C24" s="241"/>
      <c r="D24" s="242"/>
    </row>
    <row r="25" spans="1:4" ht="15.75" thickBot="1" x14ac:dyDescent="0.3">
      <c r="A25" s="68"/>
      <c r="B25" s="66"/>
      <c r="C25" s="66"/>
      <c r="D25" s="68"/>
    </row>
    <row r="26" spans="1:4" s="34" customFormat="1" x14ac:dyDescent="0.25">
      <c r="A26" s="64" t="s">
        <v>428</v>
      </c>
      <c r="B26" s="240"/>
      <c r="C26" s="241"/>
      <c r="D26" s="242"/>
    </row>
    <row r="27" spans="1:4" s="34" customFormat="1" ht="15.75" thickBot="1" x14ac:dyDescent="0.3">
      <c r="A27" s="68"/>
      <c r="B27" s="66"/>
      <c r="C27" s="66"/>
      <c r="D27" s="68"/>
    </row>
    <row r="28" spans="1:4" s="34" customFormat="1" x14ac:dyDescent="0.25">
      <c r="A28" s="64" t="s">
        <v>429</v>
      </c>
      <c r="B28" s="240"/>
      <c r="C28" s="241"/>
      <c r="D28" s="242"/>
    </row>
    <row r="29" spans="1:4" s="34" customFormat="1" ht="15.75" thickBot="1" x14ac:dyDescent="0.3">
      <c r="A29" s="68"/>
      <c r="B29" s="66"/>
      <c r="C29" s="66"/>
      <c r="D29" s="68"/>
    </row>
    <row r="30" spans="1:4" s="34" customFormat="1" x14ac:dyDescent="0.25">
      <c r="A30" s="64" t="s">
        <v>430</v>
      </c>
      <c r="B30" s="240"/>
      <c r="C30" s="241"/>
      <c r="D30" s="242"/>
    </row>
    <row r="31" spans="1:4" s="34" customFormat="1" ht="15.75" thickBot="1" x14ac:dyDescent="0.3">
      <c r="A31" s="68"/>
      <c r="B31" s="66"/>
      <c r="C31" s="66"/>
      <c r="D31" s="68"/>
    </row>
    <row r="32" spans="1:4" x14ac:dyDescent="0.25">
      <c r="A32" s="64" t="s">
        <v>431</v>
      </c>
      <c r="B32" s="240"/>
      <c r="C32" s="241"/>
      <c r="D32" s="242"/>
    </row>
    <row r="33" spans="1:5" x14ac:dyDescent="0.25"/>
    <row r="34" spans="1:5" hidden="1" x14ac:dyDescent="0.25">
      <c r="A34" s="129"/>
      <c r="B34" s="129"/>
      <c r="C34" s="129"/>
      <c r="D34" s="129"/>
      <c r="E34" s="129"/>
    </row>
    <row r="35" spans="1:5" hidden="1" x14ac:dyDescent="0.25">
      <c r="A35" s="129"/>
      <c r="B35" s="129"/>
      <c r="C35" s="129"/>
      <c r="D35" s="129"/>
      <c r="E35" s="129"/>
    </row>
    <row r="36" spans="1:5" hidden="1" x14ac:dyDescent="0.25">
      <c r="A36" s="129"/>
      <c r="B36" s="129"/>
      <c r="C36" s="129"/>
      <c r="D36" s="129"/>
      <c r="E36" s="129"/>
    </row>
    <row r="37" spans="1:5" hidden="1" x14ac:dyDescent="0.25">
      <c r="A37" s="129"/>
      <c r="B37" s="129"/>
      <c r="C37" s="129"/>
      <c r="D37" s="129"/>
      <c r="E37" s="129"/>
    </row>
    <row r="38" spans="1:5" hidden="1" x14ac:dyDescent="0.25">
      <c r="A38" s="129"/>
      <c r="B38" s="129"/>
      <c r="C38" s="129"/>
      <c r="D38" s="129"/>
      <c r="E38" s="129"/>
    </row>
    <row r="39" spans="1:5" hidden="1" x14ac:dyDescent="0.25">
      <c r="A39" s="129"/>
      <c r="B39" s="129"/>
      <c r="C39" s="129"/>
      <c r="D39" s="129"/>
      <c r="E39" s="129"/>
    </row>
    <row r="40" spans="1:5" hidden="1" x14ac:dyDescent="0.25">
      <c r="A40" s="129"/>
      <c r="B40" s="129"/>
      <c r="C40" s="129"/>
      <c r="D40" s="129"/>
      <c r="E40" s="129"/>
    </row>
    <row r="41" spans="1:5" hidden="1" x14ac:dyDescent="0.25">
      <c r="A41" s="129"/>
      <c r="B41" s="129"/>
      <c r="C41" s="129"/>
      <c r="D41" s="129"/>
      <c r="E41" s="129"/>
    </row>
    <row r="42" spans="1:5" hidden="1" x14ac:dyDescent="0.25">
      <c r="A42" s="129"/>
      <c r="B42" s="129"/>
      <c r="C42" s="129"/>
      <c r="D42" s="129"/>
      <c r="E42" s="129"/>
    </row>
    <row r="43" spans="1:5" hidden="1" x14ac:dyDescent="0.25">
      <c r="A43" s="129"/>
      <c r="B43" s="129"/>
      <c r="C43" s="129"/>
      <c r="D43" s="129"/>
      <c r="E43" s="129"/>
    </row>
    <row r="44" spans="1:5" hidden="1" x14ac:dyDescent="0.25">
      <c r="A44" s="129"/>
      <c r="B44" s="129"/>
      <c r="C44" s="129"/>
      <c r="D44" s="129"/>
      <c r="E44" s="129"/>
    </row>
    <row r="45" spans="1:5" hidden="1" x14ac:dyDescent="0.25">
      <c r="A45" s="129"/>
      <c r="B45" s="129"/>
      <c r="C45" s="129"/>
      <c r="D45" s="129"/>
      <c r="E45" s="129"/>
    </row>
    <row r="46" spans="1:5" hidden="1" x14ac:dyDescent="0.25">
      <c r="A46" s="129"/>
      <c r="B46" s="129"/>
      <c r="C46" s="129"/>
      <c r="D46" s="129"/>
      <c r="E46" s="129"/>
    </row>
    <row r="47" spans="1:5" hidden="1" x14ac:dyDescent="0.25">
      <c r="A47" s="129"/>
      <c r="B47" s="129"/>
      <c r="C47" s="129"/>
      <c r="D47" s="129"/>
      <c r="E47" s="129"/>
    </row>
    <row r="48" spans="1:5" hidden="1" x14ac:dyDescent="0.25">
      <c r="A48" s="129"/>
      <c r="B48" s="129"/>
      <c r="C48" s="129"/>
      <c r="D48" s="129"/>
      <c r="E48" s="129"/>
    </row>
    <row r="49" spans="1:9" hidden="1" x14ac:dyDescent="0.25">
      <c r="A49" s="129"/>
      <c r="B49" s="129"/>
      <c r="C49" s="129"/>
      <c r="D49" s="129"/>
      <c r="E49" s="129"/>
    </row>
    <row r="50" spans="1:9" hidden="1" x14ac:dyDescent="0.25">
      <c r="A50" s="129"/>
      <c r="B50" s="129"/>
      <c r="C50" s="129"/>
      <c r="D50" s="129"/>
      <c r="E50" s="129"/>
    </row>
    <row r="51" spans="1:9" hidden="1" x14ac:dyDescent="0.25">
      <c r="A51" s="129"/>
      <c r="B51" s="129"/>
      <c r="C51" s="129"/>
      <c r="D51" s="129"/>
      <c r="E51" s="129"/>
    </row>
    <row r="52" spans="1:9" hidden="1" x14ac:dyDescent="0.25">
      <c r="A52" s="129"/>
      <c r="B52" s="129"/>
      <c r="C52" s="129"/>
      <c r="D52" s="129"/>
      <c r="E52" s="129"/>
    </row>
    <row r="53" spans="1:9" hidden="1" x14ac:dyDescent="0.25">
      <c r="A53" s="129"/>
      <c r="B53" s="129"/>
      <c r="C53" s="129"/>
      <c r="D53" s="129"/>
      <c r="E53" s="129"/>
    </row>
    <row r="54" spans="1:9" hidden="1" x14ac:dyDescent="0.25">
      <c r="A54" s="129"/>
      <c r="B54" s="129"/>
      <c r="C54" s="129"/>
      <c r="D54" s="129"/>
      <c r="E54" s="129"/>
    </row>
    <row r="55" spans="1:9" hidden="1" x14ac:dyDescent="0.25">
      <c r="A55" s="129"/>
      <c r="B55" s="129"/>
      <c r="C55" s="129"/>
      <c r="D55" s="129"/>
      <c r="E55" s="129"/>
    </row>
    <row r="56" spans="1:9" hidden="1" x14ac:dyDescent="0.25">
      <c r="A56" s="129"/>
      <c r="B56" s="129"/>
      <c r="C56" s="129"/>
      <c r="D56" s="129"/>
      <c r="E56" s="129"/>
    </row>
    <row r="57" spans="1:9" hidden="1" x14ac:dyDescent="0.25">
      <c r="A57" s="129"/>
      <c r="B57" s="129"/>
      <c r="C57" s="129"/>
      <c r="D57" s="129"/>
      <c r="E57" s="129"/>
    </row>
    <row r="58" spans="1:9" hidden="1" x14ac:dyDescent="0.25">
      <c r="A58" s="129"/>
      <c r="B58" s="129"/>
      <c r="C58" s="129"/>
      <c r="D58" s="129"/>
      <c r="E58" s="129"/>
    </row>
    <row r="59" spans="1:9" hidden="1" x14ac:dyDescent="0.25">
      <c r="A59" s="129"/>
      <c r="B59" s="129"/>
      <c r="C59" s="129"/>
      <c r="D59" s="129"/>
      <c r="E59" s="129"/>
    </row>
    <row r="60" spans="1:9" hidden="1" x14ac:dyDescent="0.25">
      <c r="A60" s="129"/>
      <c r="B60" s="129"/>
      <c r="C60" s="129"/>
      <c r="D60" s="129"/>
      <c r="E60" s="129"/>
    </row>
    <row r="61" spans="1:9" hidden="1" x14ac:dyDescent="0.25">
      <c r="A61" s="129"/>
      <c r="B61" s="129"/>
      <c r="C61" s="129"/>
      <c r="D61" s="129"/>
      <c r="E61" s="129"/>
    </row>
    <row r="62" spans="1:9" hidden="1" x14ac:dyDescent="0.25">
      <c r="A62" s="129"/>
      <c r="B62" s="129"/>
      <c r="C62" s="129"/>
      <c r="D62" s="129"/>
      <c r="E62" s="129"/>
      <c r="I62" s="34"/>
    </row>
    <row r="63" spans="1:9" hidden="1" x14ac:dyDescent="0.25">
      <c r="A63" s="129"/>
      <c r="B63" s="129"/>
      <c r="C63" s="129"/>
      <c r="D63" s="129"/>
      <c r="E63" s="129"/>
      <c r="I63" s="34"/>
    </row>
    <row r="64" spans="1:9" hidden="1" x14ac:dyDescent="0.25">
      <c r="A64" s="129"/>
      <c r="B64" s="129"/>
      <c r="C64" s="129"/>
      <c r="D64" s="129"/>
      <c r="E64" s="129"/>
      <c r="G64" s="34"/>
      <c r="H64" s="34"/>
      <c r="I64" s="34"/>
    </row>
    <row r="65" spans="1:5" hidden="1" x14ac:dyDescent="0.25">
      <c r="A65" s="129"/>
      <c r="B65" s="129"/>
      <c r="C65" s="129"/>
      <c r="D65" s="129"/>
      <c r="E65" s="129"/>
    </row>
    <row r="66" spans="1:5" hidden="1" x14ac:dyDescent="0.25">
      <c r="A66" s="129"/>
      <c r="B66" s="129"/>
      <c r="C66" s="129"/>
      <c r="D66" s="129"/>
      <c r="E66" s="129"/>
    </row>
    <row r="67" spans="1:5" hidden="1" x14ac:dyDescent="0.25">
      <c r="A67" s="129"/>
      <c r="B67" s="129"/>
      <c r="C67" s="129"/>
      <c r="D67" s="129"/>
      <c r="E67" s="129"/>
    </row>
    <row r="68" spans="1:5" hidden="1" x14ac:dyDescent="0.25">
      <c r="A68" s="129"/>
      <c r="B68" s="129"/>
      <c r="C68" s="129"/>
      <c r="D68" s="129"/>
      <c r="E68" s="129"/>
    </row>
    <row r="69" spans="1:5" hidden="1" x14ac:dyDescent="0.25">
      <c r="A69" s="129"/>
      <c r="B69" s="129"/>
      <c r="C69" s="129"/>
      <c r="D69" s="129"/>
      <c r="E69" s="129"/>
    </row>
    <row r="70" spans="1:5" hidden="1" x14ac:dyDescent="0.25">
      <c r="A70" s="129"/>
      <c r="B70" s="129"/>
      <c r="C70" s="129"/>
      <c r="D70" s="129"/>
      <c r="E70" s="129"/>
    </row>
    <row r="71" spans="1:5" hidden="1" x14ac:dyDescent="0.25">
      <c r="A71" s="129"/>
      <c r="B71" s="129"/>
      <c r="C71" s="129"/>
      <c r="D71" s="129"/>
      <c r="E71" s="129"/>
    </row>
    <row r="72" spans="1:5" hidden="1" x14ac:dyDescent="0.25">
      <c r="A72" s="129"/>
      <c r="B72" s="129"/>
      <c r="C72" s="129"/>
      <c r="D72" s="129"/>
      <c r="E72" s="129"/>
    </row>
    <row r="73" spans="1:5" hidden="1" x14ac:dyDescent="0.25">
      <c r="A73" s="129"/>
      <c r="B73" s="129"/>
      <c r="C73" s="129"/>
      <c r="D73" s="129"/>
      <c r="E73" s="129"/>
    </row>
    <row r="74" spans="1:5" hidden="1" x14ac:dyDescent="0.25">
      <c r="A74" s="129"/>
      <c r="B74" s="129"/>
      <c r="C74" s="129"/>
      <c r="D74" s="129"/>
      <c r="E74" s="129"/>
    </row>
    <row r="75" spans="1:5" hidden="1" x14ac:dyDescent="0.25">
      <c r="A75" s="129"/>
      <c r="B75" s="129"/>
      <c r="C75" s="129"/>
      <c r="D75" s="129"/>
      <c r="E75" s="129"/>
    </row>
    <row r="76" spans="1:5" hidden="1" x14ac:dyDescent="0.25">
      <c r="A76" s="129"/>
      <c r="B76" s="129"/>
      <c r="C76" s="129"/>
      <c r="D76" s="129"/>
      <c r="E76" s="129"/>
    </row>
    <row r="77" spans="1:5" hidden="1" x14ac:dyDescent="0.25">
      <c r="A77" s="129"/>
      <c r="B77" s="129"/>
      <c r="C77" s="129"/>
      <c r="D77" s="129"/>
      <c r="E77" s="129"/>
    </row>
    <row r="78" spans="1:5" hidden="1" x14ac:dyDescent="0.25">
      <c r="A78" s="129"/>
      <c r="B78" s="129"/>
      <c r="C78" s="129"/>
      <c r="D78" s="129"/>
      <c r="E78" s="129"/>
    </row>
    <row r="79" spans="1:5" hidden="1" x14ac:dyDescent="0.25">
      <c r="A79" s="129"/>
      <c r="B79" s="129"/>
      <c r="C79" s="129"/>
      <c r="D79" s="129"/>
      <c r="E79" s="129"/>
    </row>
    <row r="80" spans="1:5" hidden="1" x14ac:dyDescent="0.25">
      <c r="A80" s="129"/>
      <c r="B80" s="129"/>
      <c r="C80" s="129"/>
      <c r="D80" s="129"/>
      <c r="E80" s="129"/>
    </row>
    <row r="81" spans="1:5" hidden="1" x14ac:dyDescent="0.25">
      <c r="A81" s="129"/>
      <c r="B81" s="129"/>
      <c r="C81" s="129"/>
      <c r="D81" s="129"/>
      <c r="E81" s="129"/>
    </row>
    <row r="82" spans="1:5" hidden="1" x14ac:dyDescent="0.25">
      <c r="A82" s="129"/>
      <c r="B82" s="129"/>
      <c r="C82" s="129"/>
      <c r="D82" s="129"/>
      <c r="E82" s="129"/>
    </row>
    <row r="83" spans="1:5" hidden="1" x14ac:dyDescent="0.25">
      <c r="A83" s="129"/>
      <c r="B83" s="129"/>
      <c r="C83" s="129"/>
      <c r="D83" s="129"/>
      <c r="E83" s="129"/>
    </row>
    <row r="84" spans="1:5" hidden="1" x14ac:dyDescent="0.25">
      <c r="A84" s="129"/>
      <c r="B84" s="129"/>
      <c r="C84" s="129"/>
      <c r="D84" s="129"/>
      <c r="E84" s="129"/>
    </row>
    <row r="85" spans="1:5" hidden="1" x14ac:dyDescent="0.25">
      <c r="A85" s="129"/>
      <c r="B85" s="129"/>
      <c r="C85" s="129"/>
      <c r="D85" s="129"/>
      <c r="E85" s="129"/>
    </row>
    <row r="86" spans="1:5" hidden="1" x14ac:dyDescent="0.25">
      <c r="A86" s="129"/>
      <c r="B86" s="129"/>
      <c r="C86" s="129"/>
      <c r="D86" s="129"/>
      <c r="E86" s="129"/>
    </row>
    <row r="87" spans="1:5" hidden="1" x14ac:dyDescent="0.25">
      <c r="A87" s="129"/>
      <c r="B87" s="129"/>
      <c r="C87" s="129"/>
      <c r="D87" s="129"/>
      <c r="E87" s="129"/>
    </row>
    <row r="88" spans="1:5" hidden="1" x14ac:dyDescent="0.25">
      <c r="A88" s="129"/>
      <c r="B88" s="129"/>
      <c r="C88" s="129"/>
      <c r="D88" s="129"/>
      <c r="E88" s="129"/>
    </row>
    <row r="89" spans="1:5" hidden="1" x14ac:dyDescent="0.25">
      <c r="A89" s="129"/>
      <c r="B89" s="129"/>
      <c r="C89" s="129"/>
      <c r="D89" s="129"/>
      <c r="E89" s="129"/>
    </row>
    <row r="90" spans="1:5" hidden="1" x14ac:dyDescent="0.25">
      <c r="A90" s="129"/>
      <c r="B90" s="129"/>
      <c r="C90" s="129"/>
      <c r="D90" s="129"/>
      <c r="E90" s="129"/>
    </row>
    <row r="91" spans="1:5" hidden="1" x14ac:dyDescent="0.25">
      <c r="A91" s="129"/>
      <c r="B91" s="129"/>
      <c r="C91" s="129"/>
      <c r="D91" s="129"/>
      <c r="E91" s="129"/>
    </row>
    <row r="92" spans="1:5" hidden="1" x14ac:dyDescent="0.25">
      <c r="A92" s="129"/>
      <c r="B92" s="129"/>
      <c r="C92" s="129"/>
      <c r="D92" s="129"/>
      <c r="E92" s="129"/>
    </row>
    <row r="93" spans="1:5" hidden="1" x14ac:dyDescent="0.25">
      <c r="A93" s="129"/>
      <c r="B93" s="129"/>
      <c r="C93" s="129"/>
      <c r="D93" s="129"/>
      <c r="E93" s="129"/>
    </row>
    <row r="94" spans="1:5" hidden="1" x14ac:dyDescent="0.25">
      <c r="A94" s="129"/>
      <c r="B94" s="129"/>
      <c r="C94" s="129"/>
      <c r="D94" s="129"/>
      <c r="E94" s="129"/>
    </row>
    <row r="95" spans="1:5" hidden="1" x14ac:dyDescent="0.25">
      <c r="A95" s="129"/>
      <c r="B95" s="129"/>
      <c r="C95" s="129"/>
      <c r="D95" s="129"/>
      <c r="E95" s="129"/>
    </row>
    <row r="96" spans="1:5" hidden="1" x14ac:dyDescent="0.25">
      <c r="A96" s="129"/>
      <c r="B96" s="129"/>
      <c r="C96" s="129"/>
      <c r="D96" s="129"/>
      <c r="E96" s="129"/>
    </row>
    <row r="97" spans="1:5" hidden="1" x14ac:dyDescent="0.25">
      <c r="A97" s="129"/>
      <c r="B97" s="129"/>
      <c r="C97" s="129"/>
      <c r="D97" s="129"/>
      <c r="E97" s="129"/>
    </row>
    <row r="98" spans="1:5" hidden="1" x14ac:dyDescent="0.25">
      <c r="A98" s="129"/>
      <c r="B98" s="129"/>
      <c r="C98" s="129"/>
      <c r="D98" s="129"/>
      <c r="E98" s="129"/>
    </row>
    <row r="99" spans="1:5" hidden="1" x14ac:dyDescent="0.25">
      <c r="A99" s="129"/>
      <c r="B99" s="129"/>
      <c r="C99" s="129"/>
      <c r="D99" s="129"/>
      <c r="E99" s="129"/>
    </row>
    <row r="100" spans="1:5" hidden="1" x14ac:dyDescent="0.25">
      <c r="A100" s="129"/>
      <c r="B100" s="129"/>
      <c r="C100" s="129"/>
      <c r="D100" s="129"/>
      <c r="E100" s="129"/>
    </row>
    <row r="101" spans="1:5" hidden="1" x14ac:dyDescent="0.25">
      <c r="A101" s="129"/>
      <c r="B101" s="129"/>
      <c r="C101" s="129"/>
      <c r="D101" s="129"/>
      <c r="E101" s="129"/>
    </row>
    <row r="102" spans="1:5" hidden="1" x14ac:dyDescent="0.25">
      <c r="A102" s="129"/>
      <c r="B102" s="129"/>
      <c r="C102" s="129"/>
      <c r="D102" s="129"/>
      <c r="E102" s="129"/>
    </row>
    <row r="103" spans="1:5" hidden="1" x14ac:dyDescent="0.25">
      <c r="A103" s="129"/>
      <c r="B103" s="129"/>
      <c r="C103" s="129"/>
      <c r="D103" s="129"/>
      <c r="E103" s="129"/>
    </row>
    <row r="104" spans="1:5" hidden="1" x14ac:dyDescent="0.25">
      <c r="A104" s="129"/>
      <c r="B104" s="129"/>
      <c r="C104" s="129"/>
      <c r="D104" s="129"/>
      <c r="E104" s="129"/>
    </row>
    <row r="105" spans="1:5" hidden="1" x14ac:dyDescent="0.25">
      <c r="A105" s="129"/>
      <c r="B105" s="129"/>
      <c r="C105" s="129"/>
      <c r="D105" s="129"/>
      <c r="E105" s="129"/>
    </row>
    <row r="106" spans="1:5" hidden="1" x14ac:dyDescent="0.25">
      <c r="A106" s="129"/>
      <c r="B106" s="129"/>
      <c r="C106" s="129"/>
      <c r="D106" s="129"/>
      <c r="E106" s="129"/>
    </row>
    <row r="107" spans="1:5" hidden="1" x14ac:dyDescent="0.25">
      <c r="A107" s="129"/>
      <c r="B107" s="129"/>
      <c r="C107" s="129"/>
      <c r="D107" s="129"/>
      <c r="E107" s="129"/>
    </row>
    <row r="108" spans="1:5" hidden="1" x14ac:dyDescent="0.25">
      <c r="A108" s="129"/>
      <c r="B108" s="129"/>
      <c r="C108" s="129"/>
      <c r="D108" s="129"/>
      <c r="E108" s="129"/>
    </row>
    <row r="109" spans="1:5" hidden="1" x14ac:dyDescent="0.25">
      <c r="A109" s="129"/>
      <c r="B109" s="129"/>
      <c r="C109" s="129"/>
      <c r="D109" s="129"/>
      <c r="E109" s="129"/>
    </row>
    <row r="110" spans="1:5" hidden="1" x14ac:dyDescent="0.25">
      <c r="A110" s="129"/>
      <c r="B110" s="129"/>
      <c r="C110" s="129"/>
      <c r="D110" s="129"/>
      <c r="E110" s="129"/>
    </row>
    <row r="111" spans="1:5" hidden="1" x14ac:dyDescent="0.25">
      <c r="A111" s="129"/>
      <c r="B111" s="129"/>
      <c r="C111" s="129"/>
      <c r="D111" s="129"/>
      <c r="E111" s="129"/>
    </row>
    <row r="112" spans="1:5" hidden="1" x14ac:dyDescent="0.25">
      <c r="A112" s="129"/>
      <c r="B112" s="129"/>
      <c r="C112" s="129"/>
      <c r="D112" s="129"/>
      <c r="E112" s="129"/>
    </row>
    <row r="113" spans="1:5" hidden="1" x14ac:dyDescent="0.25">
      <c r="A113" s="129"/>
      <c r="B113" s="129"/>
      <c r="C113" s="129"/>
      <c r="D113" s="129"/>
      <c r="E113" s="129"/>
    </row>
    <row r="114" spans="1:5" hidden="1" x14ac:dyDescent="0.25">
      <c r="A114" s="129"/>
      <c r="B114" s="129"/>
      <c r="C114" s="129"/>
      <c r="D114" s="129"/>
      <c r="E114" s="129"/>
    </row>
    <row r="115" spans="1:5" hidden="1" x14ac:dyDescent="0.25">
      <c r="A115" s="129"/>
      <c r="B115" s="129"/>
      <c r="C115" s="129"/>
      <c r="D115" s="129"/>
      <c r="E115" s="129"/>
    </row>
    <row r="116" spans="1:5" hidden="1" x14ac:dyDescent="0.25">
      <c r="A116" s="129"/>
      <c r="B116" s="129"/>
      <c r="C116" s="129"/>
      <c r="D116" s="129"/>
      <c r="E116" s="129"/>
    </row>
    <row r="117" spans="1:5" hidden="1" x14ac:dyDescent="0.25">
      <c r="A117" s="129"/>
      <c r="B117" s="129"/>
      <c r="C117" s="129"/>
      <c r="D117" s="129"/>
      <c r="E117" s="129"/>
    </row>
    <row r="118" spans="1:5" hidden="1" x14ac:dyDescent="0.25">
      <c r="A118" s="129"/>
      <c r="B118" s="129"/>
      <c r="C118" s="129"/>
      <c r="D118" s="129"/>
      <c r="E118" s="129"/>
    </row>
    <row r="119" spans="1:5" hidden="1" x14ac:dyDescent="0.25">
      <c r="A119" s="129"/>
      <c r="B119" s="129"/>
      <c r="C119" s="129"/>
      <c r="D119" s="129"/>
      <c r="E119" s="129"/>
    </row>
    <row r="120" spans="1:5" hidden="1" x14ac:dyDescent="0.25">
      <c r="A120" s="129"/>
      <c r="B120" s="129"/>
      <c r="C120" s="129"/>
      <c r="D120" s="129"/>
      <c r="E120" s="129"/>
    </row>
    <row r="121" spans="1:5" hidden="1" x14ac:dyDescent="0.25">
      <c r="A121" s="129"/>
      <c r="B121" s="129"/>
      <c r="C121" s="129"/>
      <c r="D121" s="129"/>
      <c r="E121" s="129"/>
    </row>
    <row r="122" spans="1:5" hidden="1" x14ac:dyDescent="0.25">
      <c r="A122" s="129"/>
      <c r="B122" s="129"/>
      <c r="C122" s="129"/>
      <c r="D122" s="129"/>
      <c r="E122" s="129"/>
    </row>
    <row r="123" spans="1:5" hidden="1" x14ac:dyDescent="0.25">
      <c r="A123" s="129"/>
      <c r="B123" s="129"/>
      <c r="C123" s="129"/>
      <c r="D123" s="129"/>
      <c r="E123" s="129"/>
    </row>
    <row r="124" spans="1:5" hidden="1" x14ac:dyDescent="0.25">
      <c r="A124" s="129"/>
      <c r="B124" s="129"/>
      <c r="C124" s="129"/>
      <c r="D124" s="129"/>
      <c r="E124" s="129"/>
    </row>
    <row r="125" spans="1:5" hidden="1" x14ac:dyDescent="0.25">
      <c r="A125" s="129"/>
      <c r="B125" s="129"/>
      <c r="C125" s="129"/>
      <c r="D125" s="129"/>
      <c r="E125" s="129"/>
    </row>
    <row r="126" spans="1:5" hidden="1" x14ac:dyDescent="0.25">
      <c r="A126" s="129"/>
      <c r="B126" s="129"/>
      <c r="C126" s="129"/>
      <c r="D126" s="129"/>
      <c r="E126" s="129"/>
    </row>
    <row r="127" spans="1:5" hidden="1" x14ac:dyDescent="0.25">
      <c r="A127" s="129"/>
      <c r="B127" s="129"/>
      <c r="C127" s="129"/>
      <c r="D127" s="129"/>
      <c r="E127" s="129"/>
    </row>
    <row r="128" spans="1:5" hidden="1" x14ac:dyDescent="0.25">
      <c r="A128" s="129"/>
      <c r="B128" s="129"/>
      <c r="C128" s="129"/>
      <c r="D128" s="129"/>
      <c r="E128" s="129"/>
    </row>
    <row r="129" spans="1:5" hidden="1" x14ac:dyDescent="0.25">
      <c r="A129" s="129"/>
      <c r="B129" s="129"/>
      <c r="C129" s="129"/>
      <c r="D129" s="129"/>
      <c r="E129" s="129"/>
    </row>
    <row r="130" spans="1:5" hidden="1" x14ac:dyDescent="0.25">
      <c r="A130" s="129"/>
      <c r="B130" s="129"/>
      <c r="C130" s="129"/>
      <c r="D130" s="129"/>
      <c r="E130" s="129"/>
    </row>
    <row r="131" spans="1:5" hidden="1" x14ac:dyDescent="0.25">
      <c r="A131" s="129"/>
      <c r="B131" s="129"/>
      <c r="C131" s="129"/>
      <c r="D131" s="129"/>
      <c r="E131" s="129"/>
    </row>
    <row r="132" spans="1:5" hidden="1" x14ac:dyDescent="0.25">
      <c r="A132" s="129"/>
      <c r="B132" s="129"/>
      <c r="C132" s="129"/>
      <c r="D132" s="129"/>
      <c r="E132" s="129"/>
    </row>
    <row r="133" spans="1:5" hidden="1" x14ac:dyDescent="0.25">
      <c r="A133" s="129"/>
      <c r="B133" s="129"/>
      <c r="C133" s="129"/>
      <c r="D133" s="129"/>
      <c r="E133" s="129"/>
    </row>
    <row r="134" spans="1:5" hidden="1" x14ac:dyDescent="0.25">
      <c r="A134" s="129"/>
      <c r="B134" s="129"/>
      <c r="C134" s="129"/>
      <c r="D134" s="129"/>
      <c r="E134" s="129"/>
    </row>
    <row r="135" spans="1:5" hidden="1" x14ac:dyDescent="0.25">
      <c r="A135" s="129"/>
      <c r="B135" s="129"/>
      <c r="C135" s="129"/>
      <c r="D135" s="129"/>
      <c r="E135" s="129"/>
    </row>
    <row r="136" spans="1:5" hidden="1" x14ac:dyDescent="0.25">
      <c r="A136" s="129"/>
      <c r="B136" s="129"/>
      <c r="C136" s="129"/>
      <c r="D136" s="129"/>
      <c r="E136" s="129"/>
    </row>
    <row r="137" spans="1:5" hidden="1" x14ac:dyDescent="0.25">
      <c r="A137" s="129"/>
      <c r="B137" s="129"/>
      <c r="C137" s="129"/>
      <c r="D137" s="129"/>
      <c r="E137" s="129"/>
    </row>
    <row r="138" spans="1:5" hidden="1" x14ac:dyDescent="0.25">
      <c r="A138" s="129"/>
      <c r="B138" s="129"/>
      <c r="C138" s="129"/>
      <c r="D138" s="129"/>
      <c r="E138" s="129"/>
    </row>
    <row r="139" spans="1:5" hidden="1" x14ac:dyDescent="0.25">
      <c r="A139" s="129"/>
      <c r="B139" s="129"/>
      <c r="C139" s="129"/>
      <c r="D139" s="129"/>
      <c r="E139" s="129"/>
    </row>
    <row r="140" spans="1:5" hidden="1" x14ac:dyDescent="0.25">
      <c r="A140" s="129"/>
      <c r="B140" s="129"/>
      <c r="C140" s="129"/>
      <c r="D140" s="129"/>
      <c r="E140" s="129"/>
    </row>
    <row r="141" spans="1:5" hidden="1" x14ac:dyDescent="0.25">
      <c r="A141" s="129"/>
      <c r="B141" s="129"/>
      <c r="C141" s="129"/>
      <c r="D141" s="129"/>
      <c r="E141" s="129"/>
    </row>
    <row r="142" spans="1:5" hidden="1" x14ac:dyDescent="0.25">
      <c r="A142" s="129"/>
      <c r="B142" s="129"/>
      <c r="C142" s="129"/>
      <c r="D142" s="129"/>
      <c r="E142" s="129"/>
    </row>
    <row r="143" spans="1:5" hidden="1" x14ac:dyDescent="0.25">
      <c r="A143" s="129"/>
      <c r="B143" s="129"/>
      <c r="C143" s="129"/>
      <c r="D143" s="129"/>
      <c r="E143" s="129"/>
    </row>
    <row r="144" spans="1:5" hidden="1" x14ac:dyDescent="0.25">
      <c r="A144" s="129"/>
      <c r="B144" s="129"/>
      <c r="C144" s="129"/>
      <c r="D144" s="129"/>
      <c r="E144" s="129"/>
    </row>
    <row r="145" spans="1:5" hidden="1" x14ac:dyDescent="0.25">
      <c r="A145" s="129"/>
      <c r="B145" s="129"/>
      <c r="C145" s="129"/>
      <c r="D145" s="129"/>
      <c r="E145" s="129"/>
    </row>
    <row r="146" spans="1:5" hidden="1" x14ac:dyDescent="0.25">
      <c r="A146" s="129"/>
      <c r="B146" s="129"/>
      <c r="C146" s="129"/>
      <c r="D146" s="129"/>
      <c r="E146" s="129"/>
    </row>
    <row r="147" spans="1:5" hidden="1" x14ac:dyDescent="0.25">
      <c r="A147" s="129"/>
      <c r="B147" s="129"/>
      <c r="C147" s="129"/>
      <c r="D147" s="129"/>
      <c r="E147" s="129"/>
    </row>
    <row r="148" spans="1:5" hidden="1" x14ac:dyDescent="0.25">
      <c r="A148" s="129"/>
      <c r="B148" s="129"/>
      <c r="C148" s="129"/>
      <c r="D148" s="129"/>
      <c r="E148" s="129"/>
    </row>
    <row r="149" spans="1:5" hidden="1" x14ac:dyDescent="0.25">
      <c r="A149" s="129"/>
      <c r="B149" s="129"/>
      <c r="C149" s="129"/>
      <c r="D149" s="129"/>
      <c r="E149" s="129"/>
    </row>
    <row r="150" spans="1:5" hidden="1" x14ac:dyDescent="0.25">
      <c r="A150" s="129"/>
      <c r="B150" s="129"/>
      <c r="C150" s="129"/>
      <c r="D150" s="129"/>
      <c r="E150" s="129"/>
    </row>
    <row r="151" spans="1:5" hidden="1" x14ac:dyDescent="0.25">
      <c r="A151" s="129"/>
      <c r="B151" s="129"/>
      <c r="C151" s="129"/>
      <c r="D151" s="129"/>
      <c r="E151" s="129"/>
    </row>
    <row r="152" spans="1:5" hidden="1" x14ac:dyDescent="0.25">
      <c r="A152" s="129"/>
      <c r="B152" s="129"/>
      <c r="C152" s="129"/>
      <c r="D152" s="129"/>
      <c r="E152" s="129"/>
    </row>
    <row r="153" spans="1:5" hidden="1" x14ac:dyDescent="0.25">
      <c r="A153" s="129"/>
      <c r="B153" s="129"/>
      <c r="C153" s="129"/>
      <c r="D153" s="129"/>
      <c r="E153" s="129"/>
    </row>
    <row r="154" spans="1:5" hidden="1" x14ac:dyDescent="0.25">
      <c r="A154" s="129"/>
      <c r="B154" s="129"/>
      <c r="C154" s="129"/>
      <c r="D154" s="129"/>
      <c r="E154" s="129"/>
    </row>
    <row r="155" spans="1:5" hidden="1" x14ac:dyDescent="0.25">
      <c r="A155" s="129"/>
      <c r="B155" s="129"/>
      <c r="C155" s="129"/>
      <c r="D155" s="129"/>
      <c r="E155" s="129"/>
    </row>
    <row r="156" spans="1:5" hidden="1" x14ac:dyDescent="0.25">
      <c r="A156" s="129"/>
      <c r="B156" s="129"/>
      <c r="C156" s="129"/>
      <c r="D156" s="129"/>
      <c r="E156" s="129"/>
    </row>
    <row r="157" spans="1:5" hidden="1" x14ac:dyDescent="0.25">
      <c r="A157" s="129"/>
      <c r="B157" s="129"/>
      <c r="C157" s="129"/>
      <c r="D157" s="129"/>
      <c r="E157" s="129"/>
    </row>
    <row r="158" spans="1:5" hidden="1" x14ac:dyDescent="0.25">
      <c r="A158" s="129"/>
      <c r="B158" s="129"/>
      <c r="C158" s="129"/>
      <c r="D158" s="129"/>
      <c r="E158" s="129"/>
    </row>
    <row r="159" spans="1:5" hidden="1" x14ac:dyDescent="0.25">
      <c r="A159" s="129"/>
      <c r="B159" s="129"/>
      <c r="C159" s="129"/>
      <c r="D159" s="129"/>
      <c r="E159" s="129"/>
    </row>
    <row r="160" spans="1:5" hidden="1" x14ac:dyDescent="0.25">
      <c r="A160" s="129"/>
      <c r="B160" s="129"/>
      <c r="C160" s="129"/>
      <c r="D160" s="129"/>
      <c r="E160" s="129"/>
    </row>
    <row r="161" spans="1:5" hidden="1" x14ac:dyDescent="0.25">
      <c r="A161" s="129"/>
      <c r="B161" s="129"/>
      <c r="C161" s="129"/>
      <c r="D161" s="129"/>
      <c r="E161" s="129"/>
    </row>
    <row r="162" spans="1:5" hidden="1" x14ac:dyDescent="0.25">
      <c r="A162" s="129"/>
      <c r="B162" s="129"/>
      <c r="C162" s="129"/>
      <c r="D162" s="129"/>
      <c r="E162" s="129"/>
    </row>
    <row r="163" spans="1:5" hidden="1" x14ac:dyDescent="0.25">
      <c r="A163" s="129"/>
      <c r="B163" s="129"/>
      <c r="C163" s="129"/>
      <c r="D163" s="129"/>
      <c r="E163" s="129"/>
    </row>
    <row r="164" spans="1:5" hidden="1" x14ac:dyDescent="0.25">
      <c r="A164" s="129"/>
      <c r="B164" s="129"/>
      <c r="C164" s="129"/>
      <c r="D164" s="129"/>
      <c r="E164" s="129"/>
    </row>
    <row r="165" spans="1:5" hidden="1" x14ac:dyDescent="0.25">
      <c r="A165" s="129"/>
      <c r="B165" s="129"/>
      <c r="C165" s="129"/>
      <c r="D165" s="129"/>
      <c r="E165" s="129"/>
    </row>
    <row r="166" spans="1:5" hidden="1" x14ac:dyDescent="0.25">
      <c r="A166" s="129"/>
      <c r="B166" s="129"/>
      <c r="C166" s="129"/>
      <c r="D166" s="129"/>
      <c r="E166" s="129"/>
    </row>
    <row r="167" spans="1:5" hidden="1" x14ac:dyDescent="0.25">
      <c r="A167" s="129"/>
      <c r="B167" s="129"/>
      <c r="C167" s="129"/>
      <c r="D167" s="129"/>
      <c r="E167" s="129"/>
    </row>
    <row r="168" spans="1:5" hidden="1" x14ac:dyDescent="0.25">
      <c r="A168" s="129"/>
      <c r="B168" s="129"/>
      <c r="C168" s="129"/>
      <c r="D168" s="129"/>
      <c r="E168" s="129"/>
    </row>
    <row r="169" spans="1:5" hidden="1" x14ac:dyDescent="0.25">
      <c r="A169" s="129"/>
      <c r="B169" s="129"/>
      <c r="C169" s="129"/>
      <c r="D169" s="129"/>
      <c r="E169" s="129"/>
    </row>
    <row r="170" spans="1:5" hidden="1" x14ac:dyDescent="0.25">
      <c r="A170" s="129"/>
      <c r="B170" s="129"/>
      <c r="C170" s="129"/>
      <c r="D170" s="129"/>
      <c r="E170" s="129"/>
    </row>
    <row r="171" spans="1:5" hidden="1" x14ac:dyDescent="0.25">
      <c r="A171" s="129"/>
      <c r="B171" s="129"/>
      <c r="C171" s="129"/>
      <c r="D171" s="129"/>
      <c r="E171" s="129"/>
    </row>
    <row r="172" spans="1:5" hidden="1" x14ac:dyDescent="0.25">
      <c r="A172" s="129"/>
      <c r="B172" s="129"/>
      <c r="C172" s="129"/>
      <c r="D172" s="129"/>
      <c r="E172" s="129"/>
    </row>
    <row r="173" spans="1:5" hidden="1" x14ac:dyDescent="0.25">
      <c r="A173" s="129"/>
      <c r="B173" s="129"/>
      <c r="C173" s="129"/>
      <c r="D173" s="129"/>
      <c r="E173" s="129"/>
    </row>
    <row r="174" spans="1:5" hidden="1" x14ac:dyDescent="0.25">
      <c r="A174" s="129"/>
      <c r="B174" s="129"/>
      <c r="C174" s="129"/>
      <c r="D174" s="129"/>
      <c r="E174" s="129"/>
    </row>
    <row r="175" spans="1:5" hidden="1" x14ac:dyDescent="0.25">
      <c r="A175" s="129"/>
      <c r="B175" s="129"/>
      <c r="C175" s="129"/>
      <c r="D175" s="129"/>
      <c r="E175" s="129"/>
    </row>
    <row r="176" spans="1:5" hidden="1" x14ac:dyDescent="0.25">
      <c r="A176" s="129"/>
      <c r="B176" s="129"/>
      <c r="C176" s="129"/>
      <c r="D176" s="129"/>
      <c r="E176" s="129"/>
    </row>
    <row r="177" spans="1:5" hidden="1" x14ac:dyDescent="0.25">
      <c r="A177" s="129"/>
      <c r="B177" s="129"/>
      <c r="C177" s="129"/>
      <c r="D177" s="129"/>
      <c r="E177" s="129"/>
    </row>
    <row r="178" spans="1:5" hidden="1" x14ac:dyDescent="0.25">
      <c r="A178" s="129"/>
      <c r="B178" s="129"/>
      <c r="C178" s="129"/>
      <c r="D178" s="129"/>
      <c r="E178" s="129"/>
    </row>
    <row r="179" spans="1:5" hidden="1" x14ac:dyDescent="0.25">
      <c r="A179" s="129"/>
      <c r="B179" s="129"/>
      <c r="C179" s="129"/>
      <c r="D179" s="129"/>
      <c r="E179" s="129"/>
    </row>
    <row r="180" spans="1:5" hidden="1" x14ac:dyDescent="0.25">
      <c r="A180" s="129"/>
      <c r="B180" s="129"/>
      <c r="C180" s="129"/>
      <c r="D180" s="129"/>
      <c r="E180" s="129"/>
    </row>
    <row r="181" spans="1:5" hidden="1" x14ac:dyDescent="0.25">
      <c r="A181" s="129"/>
      <c r="B181" s="129"/>
      <c r="C181" s="129"/>
      <c r="D181" s="129"/>
      <c r="E181" s="129"/>
    </row>
    <row r="182" spans="1:5" hidden="1" x14ac:dyDescent="0.25">
      <c r="A182" s="129"/>
      <c r="B182" s="129"/>
      <c r="C182" s="129"/>
      <c r="D182" s="129"/>
      <c r="E182" s="129"/>
    </row>
    <row r="183" spans="1:5" hidden="1" x14ac:dyDescent="0.25">
      <c r="A183" s="129"/>
      <c r="B183" s="129"/>
      <c r="C183" s="129"/>
      <c r="D183" s="129"/>
      <c r="E183" s="129"/>
    </row>
    <row r="184" spans="1:5" hidden="1" x14ac:dyDescent="0.25">
      <c r="A184" s="129"/>
      <c r="B184" s="129"/>
      <c r="C184" s="129"/>
      <c r="D184" s="129"/>
      <c r="E184" s="129"/>
    </row>
    <row r="185" spans="1:5" hidden="1" x14ac:dyDescent="0.25">
      <c r="A185" s="129"/>
      <c r="B185" s="129"/>
      <c r="C185" s="129"/>
      <c r="D185" s="129"/>
      <c r="E185" s="129"/>
    </row>
    <row r="186" spans="1:5" hidden="1" x14ac:dyDescent="0.25">
      <c r="A186" s="129"/>
      <c r="B186" s="129"/>
      <c r="C186" s="129"/>
      <c r="D186" s="129"/>
      <c r="E186" s="129"/>
    </row>
    <row r="187" spans="1:5" hidden="1" x14ac:dyDescent="0.25">
      <c r="A187" s="129"/>
      <c r="B187" s="129"/>
      <c r="C187" s="129"/>
      <c r="D187" s="129"/>
      <c r="E187" s="129"/>
    </row>
    <row r="188" spans="1:5" hidden="1" x14ac:dyDescent="0.25">
      <c r="A188" s="129"/>
      <c r="B188" s="129"/>
      <c r="C188" s="129"/>
      <c r="D188" s="129"/>
      <c r="E188" s="129"/>
    </row>
    <row r="189" spans="1:5" hidden="1" x14ac:dyDescent="0.25">
      <c r="A189" s="129"/>
      <c r="B189" s="129"/>
      <c r="C189" s="129"/>
      <c r="D189" s="129"/>
      <c r="E189" s="129"/>
    </row>
    <row r="190" spans="1:5" hidden="1" x14ac:dyDescent="0.25">
      <c r="A190" s="129"/>
      <c r="B190" s="129"/>
      <c r="C190" s="129"/>
      <c r="D190" s="129"/>
      <c r="E190" s="129"/>
    </row>
    <row r="191" spans="1:5" hidden="1" x14ac:dyDescent="0.25">
      <c r="A191" s="129"/>
      <c r="B191" s="129"/>
      <c r="C191" s="129"/>
      <c r="D191" s="129"/>
      <c r="E191" s="129"/>
    </row>
    <row r="192" spans="1:5" hidden="1" x14ac:dyDescent="0.25">
      <c r="A192" s="129"/>
      <c r="B192" s="129"/>
      <c r="C192" s="129"/>
      <c r="D192" s="129"/>
      <c r="E192" s="129"/>
    </row>
    <row r="193" spans="1:5" hidden="1" x14ac:dyDescent="0.25">
      <c r="A193" s="129"/>
      <c r="B193" s="129"/>
      <c r="C193" s="129"/>
      <c r="D193" s="129"/>
      <c r="E193" s="129"/>
    </row>
    <row r="194" spans="1:5" hidden="1" x14ac:dyDescent="0.25">
      <c r="A194" s="129"/>
      <c r="B194" s="129"/>
      <c r="C194" s="129"/>
      <c r="D194" s="129"/>
      <c r="E194" s="129"/>
    </row>
    <row r="195" spans="1:5" hidden="1" x14ac:dyDescent="0.25">
      <c r="A195" s="129"/>
      <c r="B195" s="129"/>
      <c r="C195" s="129"/>
      <c r="D195" s="129"/>
      <c r="E195" s="129"/>
    </row>
    <row r="196" spans="1:5" hidden="1" x14ac:dyDescent="0.25">
      <c r="A196" s="129"/>
      <c r="B196" s="129"/>
      <c r="C196" s="129"/>
      <c r="D196" s="129"/>
      <c r="E196" s="129"/>
    </row>
    <row r="197" spans="1:5" hidden="1" x14ac:dyDescent="0.25">
      <c r="A197" s="129"/>
      <c r="B197" s="129"/>
      <c r="C197" s="129"/>
      <c r="D197" s="129"/>
      <c r="E197" s="129"/>
    </row>
    <row r="198" spans="1:5" hidden="1" x14ac:dyDescent="0.25">
      <c r="A198" s="129"/>
      <c r="B198" s="129"/>
      <c r="C198" s="129"/>
      <c r="D198" s="129"/>
      <c r="E198" s="129"/>
    </row>
    <row r="199" spans="1:5" hidden="1" x14ac:dyDescent="0.25">
      <c r="A199" s="129"/>
      <c r="B199" s="129"/>
      <c r="C199" s="129"/>
      <c r="D199" s="129"/>
      <c r="E199" s="129"/>
    </row>
    <row r="200" spans="1:5" hidden="1" x14ac:dyDescent="0.25">
      <c r="A200" s="129"/>
      <c r="B200" s="129"/>
      <c r="C200" s="129"/>
      <c r="D200" s="129"/>
      <c r="E200" s="129"/>
    </row>
    <row r="201" spans="1:5" hidden="1" x14ac:dyDescent="0.25">
      <c r="A201" s="129"/>
      <c r="B201" s="129"/>
      <c r="C201" s="129"/>
      <c r="D201" s="129"/>
      <c r="E201" s="129"/>
    </row>
    <row r="202" spans="1:5" hidden="1" x14ac:dyDescent="0.25">
      <c r="A202" s="129"/>
      <c r="B202" s="129"/>
      <c r="C202" s="129"/>
      <c r="D202" s="129"/>
      <c r="E202" s="129"/>
    </row>
    <row r="203" spans="1:5" hidden="1" x14ac:dyDescent="0.25">
      <c r="A203" s="129"/>
      <c r="B203" s="129"/>
      <c r="C203" s="129"/>
      <c r="D203" s="129"/>
      <c r="E203" s="129"/>
    </row>
    <row r="204" spans="1:5" hidden="1" x14ac:dyDescent="0.25">
      <c r="A204" s="129"/>
      <c r="B204" s="129"/>
      <c r="C204" s="129"/>
      <c r="D204" s="129"/>
      <c r="E204" s="129"/>
    </row>
    <row r="205" spans="1:5" hidden="1" x14ac:dyDescent="0.25">
      <c r="A205" s="129"/>
      <c r="B205" s="129"/>
      <c r="C205" s="129"/>
      <c r="D205" s="129"/>
      <c r="E205" s="129"/>
    </row>
    <row r="206" spans="1:5" hidden="1" x14ac:dyDescent="0.25">
      <c r="A206" s="129"/>
      <c r="B206" s="129"/>
      <c r="C206" s="129"/>
      <c r="D206" s="129"/>
      <c r="E206" s="129"/>
    </row>
    <row r="207" spans="1:5" hidden="1" x14ac:dyDescent="0.25">
      <c r="A207" s="129"/>
      <c r="B207" s="129"/>
      <c r="C207" s="129"/>
      <c r="D207" s="129"/>
      <c r="E207" s="129"/>
    </row>
    <row r="208" spans="1:5" hidden="1" x14ac:dyDescent="0.25">
      <c r="A208" s="129"/>
      <c r="B208" s="129"/>
      <c r="C208" s="129"/>
      <c r="D208" s="129"/>
      <c r="E208" s="129"/>
    </row>
    <row r="209" spans="1:5" hidden="1" x14ac:dyDescent="0.25">
      <c r="A209" s="129"/>
      <c r="B209" s="129"/>
      <c r="C209" s="129"/>
      <c r="D209" s="129"/>
      <c r="E209" s="129"/>
    </row>
    <row r="210" spans="1:5" hidden="1" x14ac:dyDescent="0.25">
      <c r="A210" s="129"/>
      <c r="B210" s="129"/>
      <c r="C210" s="129"/>
      <c r="D210" s="129"/>
      <c r="E210" s="129"/>
    </row>
    <row r="211" spans="1:5" hidden="1" x14ac:dyDescent="0.25">
      <c r="A211" s="129"/>
      <c r="B211" s="129"/>
      <c r="C211" s="129"/>
      <c r="D211" s="129"/>
      <c r="E211" s="129"/>
    </row>
    <row r="212" spans="1:5" hidden="1" x14ac:dyDescent="0.25">
      <c r="A212" s="129"/>
      <c r="B212" s="129"/>
      <c r="C212" s="129"/>
      <c r="D212" s="129"/>
      <c r="E212" s="129"/>
    </row>
    <row r="213" spans="1:5" hidden="1" x14ac:dyDescent="0.25">
      <c r="A213" s="129"/>
      <c r="B213" s="129"/>
      <c r="C213" s="129"/>
      <c r="D213" s="129"/>
      <c r="E213" s="129"/>
    </row>
    <row r="214" spans="1:5" hidden="1" x14ac:dyDescent="0.25">
      <c r="A214" s="129"/>
      <c r="B214" s="129"/>
      <c r="C214" s="129"/>
      <c r="D214" s="129"/>
      <c r="E214" s="129"/>
    </row>
    <row r="215" spans="1:5" hidden="1" x14ac:dyDescent="0.25">
      <c r="A215" s="129"/>
      <c r="B215" s="129"/>
      <c r="C215" s="129"/>
      <c r="D215" s="129"/>
      <c r="E215" s="129"/>
    </row>
    <row r="216" spans="1:5" hidden="1" x14ac:dyDescent="0.25">
      <c r="A216" s="129"/>
      <c r="B216" s="129"/>
      <c r="C216" s="129"/>
      <c r="D216" s="129"/>
      <c r="E216" s="129"/>
    </row>
    <row r="217" spans="1:5" hidden="1" x14ac:dyDescent="0.25">
      <c r="A217" s="129"/>
      <c r="B217" s="129"/>
      <c r="C217" s="129"/>
      <c r="D217" s="129"/>
      <c r="E217" s="129"/>
    </row>
    <row r="218" spans="1:5" hidden="1" x14ac:dyDescent="0.25">
      <c r="A218" s="129"/>
      <c r="B218" s="129"/>
      <c r="C218" s="129"/>
      <c r="D218" s="129"/>
      <c r="E218" s="129"/>
    </row>
    <row r="219" spans="1:5" hidden="1" x14ac:dyDescent="0.25">
      <c r="A219" s="129"/>
      <c r="B219" s="129"/>
      <c r="C219" s="129"/>
      <c r="D219" s="129"/>
      <c r="E219" s="129"/>
    </row>
    <row r="220" spans="1:5" hidden="1" x14ac:dyDescent="0.25">
      <c r="A220" s="129"/>
      <c r="B220" s="129"/>
      <c r="C220" s="129"/>
      <c r="D220" s="129"/>
      <c r="E220" s="129"/>
    </row>
    <row r="221" spans="1:5" hidden="1" x14ac:dyDescent="0.25">
      <c r="A221" s="129"/>
      <c r="B221" s="129"/>
      <c r="C221" s="129"/>
      <c r="D221" s="129"/>
      <c r="E221" s="129"/>
    </row>
    <row r="222" spans="1:5" hidden="1" x14ac:dyDescent="0.25">
      <c r="A222" s="129"/>
      <c r="B222" s="129"/>
      <c r="C222" s="129"/>
      <c r="D222" s="129"/>
      <c r="E222" s="129"/>
    </row>
    <row r="223" spans="1:5" hidden="1" x14ac:dyDescent="0.25">
      <c r="A223" s="129"/>
      <c r="B223" s="129"/>
      <c r="C223" s="129"/>
      <c r="D223" s="129"/>
      <c r="E223" s="129"/>
    </row>
    <row r="224" spans="1:5" hidden="1" x14ac:dyDescent="0.25">
      <c r="A224" s="129"/>
      <c r="B224" s="129"/>
      <c r="C224" s="129"/>
      <c r="D224" s="129"/>
      <c r="E224" s="129"/>
    </row>
    <row r="225" spans="1:5" hidden="1" x14ac:dyDescent="0.25">
      <c r="A225" s="129"/>
      <c r="B225" s="129"/>
      <c r="C225" s="129"/>
      <c r="D225" s="129"/>
      <c r="E225" s="129"/>
    </row>
    <row r="226" spans="1:5" hidden="1" x14ac:dyDescent="0.25">
      <c r="A226" s="129"/>
      <c r="B226" s="129"/>
      <c r="C226" s="129"/>
      <c r="D226" s="129"/>
      <c r="E226" s="129"/>
    </row>
    <row r="227" spans="1:5" hidden="1" x14ac:dyDescent="0.25">
      <c r="A227" s="129"/>
      <c r="B227" s="129"/>
      <c r="C227" s="129"/>
      <c r="D227" s="129"/>
      <c r="E227" s="129"/>
    </row>
    <row r="228" spans="1:5" hidden="1" x14ac:dyDescent="0.25">
      <c r="A228" s="129"/>
      <c r="B228" s="129"/>
      <c r="C228" s="129"/>
      <c r="D228" s="129"/>
      <c r="E228" s="129"/>
    </row>
    <row r="229" spans="1:5" hidden="1" x14ac:dyDescent="0.25">
      <c r="A229" s="129"/>
      <c r="B229" s="129"/>
      <c r="C229" s="129"/>
      <c r="D229" s="129"/>
      <c r="E229" s="129"/>
    </row>
    <row r="230" spans="1:5" hidden="1" x14ac:dyDescent="0.25">
      <c r="A230" s="129"/>
      <c r="B230" s="129"/>
      <c r="C230" s="129"/>
      <c r="D230" s="129"/>
      <c r="E230" s="129"/>
    </row>
    <row r="231" spans="1:5" hidden="1" x14ac:dyDescent="0.25">
      <c r="A231" s="129"/>
      <c r="B231" s="129"/>
      <c r="C231" s="129"/>
      <c r="D231" s="129"/>
      <c r="E231" s="129"/>
    </row>
    <row r="232" spans="1:5" hidden="1" x14ac:dyDescent="0.25">
      <c r="A232" s="129"/>
      <c r="B232" s="129"/>
      <c r="C232" s="129"/>
      <c r="D232" s="129"/>
      <c r="E232" s="129"/>
    </row>
    <row r="233" spans="1:5" hidden="1" x14ac:dyDescent="0.25">
      <c r="A233" s="129"/>
      <c r="B233" s="129"/>
      <c r="C233" s="129"/>
      <c r="D233" s="129"/>
      <c r="E233" s="129"/>
    </row>
    <row r="234" spans="1:5" hidden="1" x14ac:dyDescent="0.25">
      <c r="A234" s="129"/>
      <c r="B234" s="129"/>
      <c r="C234" s="129"/>
      <c r="D234" s="129"/>
      <c r="E234" s="129"/>
    </row>
    <row r="235" spans="1:5" hidden="1" x14ac:dyDescent="0.25">
      <c r="A235" s="129"/>
      <c r="B235" s="129"/>
      <c r="C235" s="129"/>
      <c r="D235" s="129"/>
      <c r="E235" s="129"/>
    </row>
    <row r="236" spans="1:5" hidden="1" x14ac:dyDescent="0.25">
      <c r="A236" s="129"/>
      <c r="B236" s="129"/>
      <c r="C236" s="129"/>
      <c r="D236" s="129"/>
      <c r="E236" s="129"/>
    </row>
    <row r="237" spans="1:5" hidden="1" x14ac:dyDescent="0.25">
      <c r="A237" s="129"/>
      <c r="B237" s="129"/>
      <c r="C237" s="129"/>
      <c r="D237" s="129"/>
      <c r="E237" s="129"/>
    </row>
    <row r="238" spans="1:5" hidden="1" x14ac:dyDescent="0.25">
      <c r="A238" s="129"/>
      <c r="B238" s="129"/>
      <c r="C238" s="129"/>
      <c r="D238" s="129"/>
      <c r="E238" s="129"/>
    </row>
    <row r="239" spans="1:5" hidden="1" x14ac:dyDescent="0.25">
      <c r="A239" s="129"/>
      <c r="B239" s="129"/>
      <c r="C239" s="129"/>
      <c r="D239" s="129"/>
      <c r="E239" s="129"/>
    </row>
    <row r="240" spans="1:5" hidden="1" x14ac:dyDescent="0.25">
      <c r="A240" s="129"/>
      <c r="B240" s="129"/>
      <c r="C240" s="129"/>
      <c r="D240" s="129"/>
      <c r="E240" s="129"/>
    </row>
    <row r="241" spans="1:5" hidden="1" x14ac:dyDescent="0.25">
      <c r="A241" s="129"/>
      <c r="B241" s="129"/>
      <c r="C241" s="129"/>
      <c r="D241" s="129"/>
      <c r="E241" s="129"/>
    </row>
    <row r="242" spans="1:5" hidden="1" x14ac:dyDescent="0.25">
      <c r="A242" s="129"/>
      <c r="B242" s="129"/>
      <c r="C242" s="129"/>
      <c r="D242" s="129"/>
      <c r="E242" s="129"/>
    </row>
    <row r="243" spans="1:5" hidden="1" x14ac:dyDescent="0.25">
      <c r="A243" s="129"/>
      <c r="B243" s="129"/>
      <c r="C243" s="129"/>
      <c r="D243" s="129"/>
      <c r="E243" s="129"/>
    </row>
    <row r="244" spans="1:5" hidden="1" x14ac:dyDescent="0.25">
      <c r="A244" s="129"/>
      <c r="B244" s="129"/>
      <c r="C244" s="129"/>
      <c r="D244" s="129"/>
      <c r="E244" s="129"/>
    </row>
    <row r="245" spans="1:5" hidden="1" x14ac:dyDescent="0.25">
      <c r="A245" s="129"/>
      <c r="B245" s="129"/>
      <c r="C245" s="129"/>
      <c r="D245" s="129"/>
      <c r="E245" s="129"/>
    </row>
    <row r="246" spans="1:5" hidden="1" x14ac:dyDescent="0.25">
      <c r="A246" s="129"/>
      <c r="B246" s="129"/>
      <c r="C246" s="129"/>
      <c r="D246" s="129"/>
      <c r="E246" s="129"/>
    </row>
    <row r="247" spans="1:5" hidden="1" x14ac:dyDescent="0.25">
      <c r="A247" s="129"/>
      <c r="B247" s="129"/>
      <c r="C247" s="129"/>
      <c r="D247" s="129"/>
      <c r="E247" s="129"/>
    </row>
    <row r="248" spans="1:5" hidden="1" x14ac:dyDescent="0.25">
      <c r="A248" s="129"/>
      <c r="B248" s="129"/>
      <c r="C248" s="129"/>
      <c r="D248" s="129"/>
      <c r="E248" s="129"/>
    </row>
    <row r="249" spans="1:5" hidden="1" x14ac:dyDescent="0.25">
      <c r="A249" s="129"/>
      <c r="B249" s="129"/>
      <c r="C249" s="129"/>
      <c r="D249" s="129"/>
      <c r="E249" s="129"/>
    </row>
    <row r="250" spans="1:5" hidden="1" x14ac:dyDescent="0.25">
      <c r="A250" s="129"/>
      <c r="B250" s="129"/>
      <c r="C250" s="129"/>
      <c r="D250" s="129"/>
      <c r="E250" s="129"/>
    </row>
    <row r="251" spans="1:5" hidden="1" x14ac:dyDescent="0.25">
      <c r="A251" s="129"/>
      <c r="B251" s="129"/>
      <c r="C251" s="129"/>
      <c r="D251" s="129"/>
      <c r="E251" s="129"/>
    </row>
    <row r="252" spans="1:5" s="34" customFormat="1" hidden="1" x14ac:dyDescent="0.25">
      <c r="A252" s="129"/>
      <c r="B252" s="129"/>
      <c r="C252" s="129"/>
      <c r="D252" s="129"/>
      <c r="E252" s="129"/>
    </row>
    <row r="253" spans="1:5" s="34" customFormat="1" hidden="1" x14ac:dyDescent="0.25">
      <c r="A253" s="130"/>
      <c r="B253" s="130"/>
      <c r="C253" s="130"/>
      <c r="D253" s="130"/>
      <c r="E253" s="129"/>
    </row>
    <row r="254" spans="1:5" hidden="1" x14ac:dyDescent="0.25">
      <c r="A254" s="129"/>
      <c r="B254" s="129"/>
      <c r="C254" s="129"/>
      <c r="D254" s="129"/>
      <c r="E254" s="129"/>
    </row>
    <row r="255" spans="1:5" hidden="1" x14ac:dyDescent="0.25">
      <c r="A255" s="129"/>
      <c r="B255" s="129"/>
      <c r="C255" s="129"/>
      <c r="D255" s="129"/>
      <c r="E255" s="129"/>
    </row>
    <row r="256" spans="1:5" hidden="1" x14ac:dyDescent="0.25">
      <c r="A256" s="129"/>
      <c r="B256" s="129"/>
      <c r="C256" s="129"/>
      <c r="D256" s="129"/>
      <c r="E256" s="129"/>
    </row>
    <row r="257" spans="1:5" hidden="1" x14ac:dyDescent="0.25">
      <c r="A257" s="129"/>
      <c r="B257" s="129"/>
      <c r="C257" s="129"/>
      <c r="D257" s="129"/>
      <c r="E257" s="129"/>
    </row>
    <row r="258" spans="1:5" hidden="1" x14ac:dyDescent="0.25">
      <c r="A258" s="129"/>
      <c r="B258" s="129"/>
      <c r="C258" s="129"/>
      <c r="D258" s="129"/>
      <c r="E258" s="129"/>
    </row>
    <row r="259" spans="1:5" hidden="1" x14ac:dyDescent="0.25">
      <c r="A259" s="129"/>
      <c r="B259" s="129"/>
      <c r="C259" s="129"/>
      <c r="D259" s="129"/>
      <c r="E259" s="129"/>
    </row>
    <row r="260" spans="1:5" hidden="1" x14ac:dyDescent="0.25">
      <c r="A260" s="129"/>
      <c r="B260" s="129"/>
      <c r="C260" s="129"/>
      <c r="D260" s="129"/>
      <c r="E260" s="129"/>
    </row>
    <row r="261" spans="1:5" hidden="1" x14ac:dyDescent="0.25">
      <c r="A261" s="129"/>
      <c r="B261" s="129"/>
      <c r="C261" s="129"/>
      <c r="D261" s="129"/>
      <c r="E261" s="129"/>
    </row>
    <row r="262" spans="1:5" hidden="1" x14ac:dyDescent="0.25">
      <c r="A262" s="129"/>
      <c r="B262" s="129"/>
      <c r="C262" s="129"/>
      <c r="D262" s="129"/>
      <c r="E262" s="129"/>
    </row>
    <row r="263" spans="1:5" hidden="1" x14ac:dyDescent="0.25">
      <c r="A263" s="129"/>
      <c r="B263" s="129"/>
      <c r="C263" s="129"/>
      <c r="D263" s="129"/>
      <c r="E263" s="129"/>
    </row>
    <row r="264" spans="1:5" hidden="1" x14ac:dyDescent="0.25">
      <c r="A264" s="129"/>
      <c r="B264" s="129"/>
      <c r="C264" s="129"/>
      <c r="D264" s="129"/>
      <c r="E264" s="129"/>
    </row>
    <row r="265" spans="1:5" hidden="1" x14ac:dyDescent="0.25">
      <c r="A265" s="129"/>
      <c r="B265" s="129"/>
      <c r="C265" s="129"/>
      <c r="D265" s="129"/>
      <c r="E265" s="129"/>
    </row>
    <row r="266" spans="1:5" hidden="1" x14ac:dyDescent="0.25">
      <c r="A266" s="129"/>
      <c r="B266" s="129"/>
      <c r="C266" s="129"/>
      <c r="D266" s="129"/>
      <c r="E266" s="129"/>
    </row>
    <row r="267" spans="1:5" hidden="1" x14ac:dyDescent="0.25">
      <c r="A267" s="129"/>
      <c r="B267" s="129"/>
      <c r="C267" s="129"/>
      <c r="D267" s="129"/>
      <c r="E267" s="129"/>
    </row>
  </sheetData>
  <sheetProtection algorithmName="SHA-512" hashValue="ZvNYNNIZj5ZesRF8ZDmduvdS9nc8DvPoOm+1dGyRTRnEFdlccMu+IqQX0gecM3mpea0snKvNcevFzv72+BIZEA==" saltValue="c2t84/OV7GV/4iRdHoWI2A==" spinCount="100000" sheet="1" objects="1" scenarios="1"/>
  <mergeCells count="17">
    <mergeCell ref="B26:D26"/>
    <mergeCell ref="B28:D28"/>
    <mergeCell ref="B32:D32"/>
    <mergeCell ref="B30:D30"/>
    <mergeCell ref="B10:D10"/>
    <mergeCell ref="B22:D22"/>
    <mergeCell ref="B24:D24"/>
    <mergeCell ref="B12:D12"/>
    <mergeCell ref="B14:D14"/>
    <mergeCell ref="B16:D16"/>
    <mergeCell ref="B18:D18"/>
    <mergeCell ref="B20:D20"/>
    <mergeCell ref="A2:D2"/>
    <mergeCell ref="B5:C5"/>
    <mergeCell ref="A6:D7"/>
    <mergeCell ref="A9:D9"/>
    <mergeCell ref="B4:D4"/>
  </mergeCells>
  <dataValidations count="5">
    <dataValidation type="list" operator="lessThanOrEqual" allowBlank="1" showInputMessage="1" showErrorMessage="1" errorTitle="Reduce Administrative Funds" error="The amount requested for Administrative Funds exceeds 4% of the Project Hard Costs requested and/or is not entered as a whole number. " promptTitle="Is service area further limited" prompt="Select &quot;Yes&quot; if service area in county is limited to specific cities" sqref="E12:E24 E10 E26 E28 E30 E252">
      <formula1>"Yes, No"</formula1>
    </dataValidation>
    <dataValidation operator="greaterThan" allowBlank="1" showErrorMessage="1" errorTitle="Legal Name Missing" error="Please enter your organization's name." promptTitle="Service Area Region" prompt="Choose your Service Area Region" sqref="B5:C5"/>
    <dataValidation type="textLength" operator="greaterThan" allowBlank="1" showInputMessage="1" errorTitle="Legal Name Missing" error="Please enter your organization's name." promptTitle="Contact Information" prompt="Applicant Legal Name" sqref="B4 E4:G4">
      <formula1>1</formula1>
    </dataValidation>
    <dataValidation allowBlank="1" promptTitle="County in Service Area" prompt="Select a county in the Applicant's service area" sqref="B13 B15 B17 B19 B21 B23 B25 B27 B29 B31"/>
    <dataValidation allowBlank="1" sqref="C15 C13 C11 C17 C19 C21 C23 C25 C27 C29 C31"/>
  </dataValidations>
  <pageMargins left="0.25" right="0.25"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showInputMessage="1" showErrorMessage="1" promptTitle="County in Service Area" prompt="Select a county in the Applicant's service area">
          <x14:formula1>
            <xm:f>'HIDE VLOOKUP TABLES'!$E$2:$E$257</xm:f>
          </x14:formula1>
          <xm:sqref>B10:D10 B12:D12 B14:D14 B16:D16 B18:D18 B20:D20 B22:D22 B24:D24 B26:D26 B28:D28 B30:D30 B32:D32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tint="-0.499984740745262"/>
  </sheetPr>
  <dimension ref="A1:J43"/>
  <sheetViews>
    <sheetView showGridLines="0" view="pageLayout" zoomScaleNormal="100" workbookViewId="0">
      <selection activeCell="B7" sqref="B7"/>
    </sheetView>
  </sheetViews>
  <sheetFormatPr defaultColWidth="0" defaultRowHeight="15" zeroHeight="1" x14ac:dyDescent="0.25"/>
  <cols>
    <col min="1" max="1" width="9.140625" style="17" customWidth="1"/>
    <col min="2" max="2" width="19.28515625" style="17" customWidth="1"/>
    <col min="3" max="10" width="9.140625" style="17" customWidth="1"/>
    <col min="11" max="16384" width="0" style="17" hidden="1"/>
  </cols>
  <sheetData>
    <row r="1" spans="1:10" x14ac:dyDescent="0.25">
      <c r="A1" s="18" t="s">
        <v>14</v>
      </c>
      <c r="B1" s="4"/>
      <c r="C1" s="4"/>
      <c r="D1" s="4"/>
      <c r="E1" s="4"/>
      <c r="F1" s="4"/>
      <c r="G1" s="4"/>
      <c r="H1" s="1"/>
      <c r="I1" s="1"/>
      <c r="J1" s="1"/>
    </row>
    <row r="2" spans="1:10" ht="15" customHeight="1" x14ac:dyDescent="0.25">
      <c r="A2" s="148" t="s">
        <v>426</v>
      </c>
      <c r="B2" s="148"/>
      <c r="C2" s="148"/>
      <c r="D2" s="148"/>
      <c r="E2" s="148"/>
      <c r="F2" s="148"/>
      <c r="G2" s="148"/>
      <c r="H2" s="148"/>
      <c r="I2" s="148"/>
    </row>
    <row r="3" spans="1:10" x14ac:dyDescent="0.25">
      <c r="A3" s="24"/>
      <c r="B3" s="24"/>
      <c r="C3" s="24"/>
      <c r="D3" s="24"/>
      <c r="E3" s="24"/>
      <c r="F3" s="24"/>
      <c r="G3" s="24"/>
      <c r="H3" s="24"/>
      <c r="I3" s="24"/>
    </row>
    <row r="4" spans="1:10" x14ac:dyDescent="0.25">
      <c r="A4" s="247" t="s">
        <v>55</v>
      </c>
      <c r="B4" s="247"/>
      <c r="C4" s="247"/>
      <c r="D4" s="247"/>
      <c r="E4" s="247"/>
      <c r="F4" s="247"/>
      <c r="G4" s="247"/>
      <c r="H4" s="247"/>
      <c r="I4" s="247"/>
    </row>
    <row r="5" spans="1:10" ht="67.5" customHeight="1" x14ac:dyDescent="0.25">
      <c r="A5" s="248" t="s">
        <v>434</v>
      </c>
      <c r="B5" s="249"/>
      <c r="C5" s="249"/>
      <c r="D5" s="249"/>
      <c r="E5" s="249"/>
      <c r="F5" s="249"/>
      <c r="G5" s="249"/>
      <c r="H5" s="249"/>
      <c r="I5" s="249"/>
    </row>
    <row r="6" spans="1:10" x14ac:dyDescent="0.25"/>
    <row r="7" spans="1:10" ht="30.75" customHeight="1" x14ac:dyDescent="0.25">
      <c r="B7" s="74"/>
      <c r="C7" s="244" t="s">
        <v>439</v>
      </c>
      <c r="D7" s="245"/>
      <c r="E7" s="245"/>
      <c r="F7" s="245"/>
      <c r="G7" s="245"/>
      <c r="H7" s="245"/>
      <c r="I7" s="245"/>
    </row>
    <row r="8" spans="1:10" ht="20.25" customHeight="1" x14ac:dyDescent="0.25">
      <c r="C8" s="250"/>
      <c r="D8" s="250"/>
      <c r="E8" s="250"/>
      <c r="F8" s="250"/>
      <c r="G8" s="250"/>
      <c r="H8" s="250"/>
      <c r="I8" s="250"/>
    </row>
    <row r="9" spans="1:10" s="39" customFormat="1" ht="33" hidden="1" customHeight="1" x14ac:dyDescent="0.25">
      <c r="C9" s="250"/>
      <c r="D9" s="250"/>
      <c r="E9" s="250"/>
      <c r="F9" s="250"/>
      <c r="G9" s="250"/>
      <c r="H9" s="250"/>
      <c r="I9" s="250"/>
    </row>
    <row r="10" spans="1:10" s="39" customFormat="1" ht="44.25" customHeight="1" x14ac:dyDescent="0.25">
      <c r="B10" s="75"/>
      <c r="C10" s="251" t="s">
        <v>441</v>
      </c>
      <c r="D10" s="250"/>
      <c r="E10" s="250"/>
      <c r="F10" s="250"/>
      <c r="G10" s="250"/>
      <c r="H10" s="250"/>
      <c r="I10" s="250"/>
    </row>
    <row r="11" spans="1:10" s="69" customFormat="1" ht="44.25" customHeight="1" x14ac:dyDescent="0.25">
      <c r="B11" s="70"/>
      <c r="C11" s="71"/>
      <c r="D11" s="71"/>
      <c r="E11" s="71"/>
      <c r="F11" s="71"/>
      <c r="G11" s="71"/>
      <c r="H11" s="71"/>
      <c r="I11" s="71"/>
    </row>
    <row r="12" spans="1:10" s="39" customFormat="1" x14ac:dyDescent="0.25">
      <c r="A12" s="247" t="s">
        <v>349</v>
      </c>
      <c r="B12" s="247"/>
      <c r="C12" s="247"/>
      <c r="D12" s="247"/>
      <c r="E12" s="247"/>
      <c r="F12" s="247"/>
      <c r="G12" s="247"/>
      <c r="H12" s="247"/>
      <c r="I12" s="247"/>
    </row>
    <row r="13" spans="1:10" x14ac:dyDescent="0.25">
      <c r="C13" s="25"/>
      <c r="D13" s="25"/>
      <c r="E13" s="25"/>
      <c r="F13" s="25"/>
      <c r="G13" s="25"/>
      <c r="H13" s="25"/>
      <c r="I13" s="24"/>
    </row>
    <row r="14" spans="1:10" ht="29.25" customHeight="1" x14ac:dyDescent="0.25">
      <c r="B14" s="74"/>
      <c r="C14" s="244" t="s">
        <v>491</v>
      </c>
      <c r="D14" s="245"/>
      <c r="E14" s="245"/>
      <c r="F14" s="245"/>
      <c r="G14" s="245"/>
      <c r="H14" s="245"/>
      <c r="I14" s="245"/>
    </row>
    <row r="15" spans="1:10" ht="34.5" customHeight="1" x14ac:dyDescent="0.25">
      <c r="C15" s="246"/>
      <c r="D15" s="246"/>
      <c r="E15" s="246"/>
      <c r="F15" s="246"/>
      <c r="G15" s="246"/>
      <c r="H15" s="246"/>
      <c r="I15" s="246"/>
    </row>
    <row r="16" spans="1:10" s="39" customFormat="1" ht="45.75" customHeight="1" x14ac:dyDescent="0.25">
      <c r="B16" s="74"/>
      <c r="C16" s="243" t="s">
        <v>492</v>
      </c>
      <c r="D16" s="205"/>
      <c r="E16" s="205"/>
      <c r="F16" s="205"/>
      <c r="G16" s="205"/>
      <c r="H16" s="205"/>
      <c r="I16" s="205"/>
    </row>
    <row r="17" spans="1:1" x14ac:dyDescent="0.25"/>
    <row r="18" spans="1:1" x14ac:dyDescent="0.25">
      <c r="A18" s="4" t="s">
        <v>10</v>
      </c>
    </row>
    <row r="19" spans="1:1" x14ac:dyDescent="0.25">
      <c r="A19" s="18" t="s">
        <v>15</v>
      </c>
    </row>
    <row r="20" spans="1:1" x14ac:dyDescent="0.25">
      <c r="A20" s="18" t="s">
        <v>16</v>
      </c>
    </row>
    <row r="21" spans="1:1" x14ac:dyDescent="0.25">
      <c r="A21" s="18" t="s">
        <v>11</v>
      </c>
    </row>
    <row r="22" spans="1:1" x14ac:dyDescent="0.25">
      <c r="A22" s="4"/>
    </row>
    <row r="23" spans="1:1" x14ac:dyDescent="0.25"/>
    <row r="24" spans="1:1" x14ac:dyDescent="0.25"/>
    <row r="25" spans="1:1" x14ac:dyDescent="0.25"/>
    <row r="26" spans="1:1" x14ac:dyDescent="0.25"/>
    <row r="27" spans="1:1" x14ac:dyDescent="0.25"/>
    <row r="28" spans="1:1" x14ac:dyDescent="0.25"/>
    <row r="29" spans="1:1" x14ac:dyDescent="0.25"/>
    <row r="30" spans="1:1" x14ac:dyDescent="0.25"/>
    <row r="31" spans="1:1" x14ac:dyDescent="0.25"/>
    <row r="32" spans="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sheetData>
  <sheetProtection algorithmName="SHA-512" hashValue="IPAJMERMttM4yYGl6kmHyxztYwVEuiPJTnrNzwissPe512DNaXoUEhvJegiqox7FGMj4DzyYnVQZf3h/XIwZbw==" saltValue="FOOtp9XEu0FY9mg68m4XFw==" spinCount="100000" sheet="1" objects="1" scenarios="1"/>
  <mergeCells count="8">
    <mergeCell ref="C16:I16"/>
    <mergeCell ref="C14:I15"/>
    <mergeCell ref="A2:I2"/>
    <mergeCell ref="A4:I4"/>
    <mergeCell ref="A5:I5"/>
    <mergeCell ref="A12:I12"/>
    <mergeCell ref="C7:I9"/>
    <mergeCell ref="C10:I10"/>
  </mergeCells>
  <dataValidations xWindow="368" yWindow="348" count="3">
    <dataValidation type="list" allowBlank="1" showInputMessage="1" showErrorMessage="1" promptTitle="Written Standards Compliance" prompt="Written standards comply with the requiremens of 24 CFR §576.400 and occupancy standards do not conflict with Texas Property Code §92.010" sqref="B7">
      <formula1>"Yes,No"</formula1>
    </dataValidation>
    <dataValidation type="list" allowBlank="1" showInputMessage="1" showErrorMessage="1" promptTitle="Written Standards Compliance" prompt="Written Standards Checklist included behind tab" sqref="B11">
      <formula1>YesNo</formula1>
    </dataValidation>
    <dataValidation type="list" allowBlank="1" showInputMessage="1" showErrorMessage="1" promptTitle="Written Standards Compliance" prompt="Written Standards Checklist and Certification included behind tab" sqref="B10">
      <formula1>"Yes,No"</formula1>
    </dataValidation>
  </dataValidations>
  <hyperlinks>
    <hyperlink ref="A1" location="'Cash Reserve'!A20" display="HOME Program Application Local Cash Reserve- Skip to Navigation Menu"/>
    <hyperlink ref="A19" location="'Cash Reserve'!A5" display="Local Cash Reserve Instructions"/>
    <hyperlink ref="A21" location="'Cash Reserve'!B7" display="Start Fillable Form"/>
    <hyperlink ref="A20" location="'Cash Reserve'!B15" display="Amount of Cash Reserves Instructions"/>
  </hyperlinks>
  <pageMargins left="0.25" right="0.25" top="0.75" bottom="0.75" header="0.3" footer="0.3"/>
  <pageSetup orientation="portrait" r:id="rId1"/>
  <drawing r:id="rId2"/>
  <extLst>
    <ext xmlns:x14="http://schemas.microsoft.com/office/spreadsheetml/2009/9/main" uri="{CCE6A557-97BC-4b89-ADB6-D9C93CAAB3DF}">
      <x14:dataValidations xmlns:xm="http://schemas.microsoft.com/office/excel/2006/main" xWindow="368" yWindow="348" count="2">
        <x14:dataValidation type="list" allowBlank="1" showInputMessage="1" showErrorMessage="1" promptTitle="Termination Policy" prompt="The Applicant’s policy for termination of assistance comply with the requirements of 24 CFR §576.402 ">
          <x14:formula1>
            <xm:f>'HIDE VLOOKUP TABLES'!$G$1:$G$2</xm:f>
          </x14:formula1>
          <xm:sqref>B14</xm:sqref>
        </x14:dataValidation>
        <x14:dataValidation type="list" allowBlank="1" showInputMessage="1" showErrorMessage="1" promptTitle="Termination Policy" prompt="Certification of compliance with the termination policy statndards at 24 CFR §576.402 are behind this tab.">
          <x14:formula1>
            <xm:f>'HIDE VLOOKUP TABLES'!$G$1:$G$2</xm:f>
          </x14:formula1>
          <xm:sqref>B16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0" tint="-0.499984740745262"/>
  </sheetPr>
  <dimension ref="A1:AY51"/>
  <sheetViews>
    <sheetView showGridLines="0" view="pageLayout" zoomScaleNormal="100" workbookViewId="0">
      <selection activeCell="B5" sqref="B5:I5"/>
    </sheetView>
  </sheetViews>
  <sheetFormatPr defaultColWidth="0" defaultRowHeight="15" customHeight="1" zeroHeight="1" x14ac:dyDescent="0.25"/>
  <cols>
    <col min="1" max="8" width="6.85546875" style="27" customWidth="1"/>
    <col min="9" max="9" width="29.42578125" style="27" customWidth="1"/>
    <col min="10" max="10" width="4.28515625" style="27" customWidth="1"/>
    <col min="11" max="13" width="6.85546875" style="27" hidden="1" customWidth="1"/>
    <col min="14" max="51" width="0" style="27" hidden="1" customWidth="1"/>
    <col min="52" max="16384" width="6.85546875" style="27" hidden="1"/>
  </cols>
  <sheetData>
    <row r="1" spans="1:51" ht="15.75" x14ac:dyDescent="0.25">
      <c r="A1" s="252" t="s">
        <v>422</v>
      </c>
      <c r="B1" s="252"/>
      <c r="C1" s="252"/>
      <c r="D1" s="252"/>
      <c r="E1" s="252"/>
      <c r="F1" s="252"/>
      <c r="G1" s="252"/>
      <c r="H1" s="252"/>
      <c r="I1" s="252"/>
      <c r="J1" s="19"/>
      <c r="K1" s="19"/>
      <c r="L1" s="19"/>
      <c r="M1" s="19"/>
    </row>
    <row r="2" spans="1:51" ht="18.75" customHeight="1" x14ac:dyDescent="0.25">
      <c r="A2" s="253" t="s">
        <v>50</v>
      </c>
      <c r="B2" s="253"/>
      <c r="C2" s="253"/>
      <c r="D2" s="253"/>
      <c r="E2" s="253"/>
      <c r="F2" s="253"/>
      <c r="G2" s="253"/>
      <c r="H2" s="253"/>
      <c r="I2" s="253"/>
    </row>
    <row r="3" spans="1:51" ht="8.25" customHeight="1" x14ac:dyDescent="0.25">
      <c r="A3" s="28"/>
      <c r="B3" s="28"/>
      <c r="C3" s="28"/>
      <c r="D3" s="28"/>
      <c r="E3" s="28"/>
      <c r="F3" s="28"/>
      <c r="G3" s="28"/>
      <c r="H3" s="28"/>
      <c r="I3" s="28"/>
    </row>
    <row r="4" spans="1:51" s="29" customFormat="1" ht="29.25" customHeight="1" x14ac:dyDescent="0.25">
      <c r="B4" s="239" t="s">
        <v>423</v>
      </c>
      <c r="C4" s="239"/>
      <c r="D4" s="239"/>
      <c r="E4" s="239"/>
      <c r="F4" s="239"/>
      <c r="G4" s="239"/>
      <c r="H4" s="239"/>
      <c r="I4" s="239"/>
    </row>
    <row r="5" spans="1:51" ht="116.25" customHeight="1" x14ac:dyDescent="0.25">
      <c r="A5" s="36"/>
      <c r="B5" s="205" t="s">
        <v>440</v>
      </c>
      <c r="C5" s="205"/>
      <c r="D5" s="205"/>
      <c r="E5" s="205"/>
      <c r="F5" s="205"/>
      <c r="G5" s="205"/>
      <c r="H5" s="205"/>
      <c r="I5" s="20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row>
    <row r="6" spans="1:51" ht="19.5" customHeight="1" x14ac:dyDescent="0.25">
      <c r="A6" s="36"/>
      <c r="B6" s="254" t="s">
        <v>27</v>
      </c>
      <c r="C6" s="255"/>
      <c r="D6" s="255"/>
      <c r="E6" s="255"/>
      <c r="F6" s="255"/>
      <c r="G6" s="255"/>
      <c r="H6" s="255"/>
      <c r="I6" s="37"/>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row>
    <row r="7" spans="1:51" ht="20.25" customHeight="1" x14ac:dyDescent="0.25">
      <c r="A7" s="36"/>
      <c r="B7" s="256" t="s">
        <v>51</v>
      </c>
      <c r="C7" s="256"/>
      <c r="D7" s="256"/>
      <c r="E7" s="256"/>
      <c r="F7" s="256"/>
      <c r="G7" s="256"/>
      <c r="H7" s="256"/>
      <c r="I7" s="256"/>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row>
    <row r="8" spans="1:51" x14ac:dyDescent="0.25">
      <c r="A8" s="30"/>
      <c r="B8" s="32"/>
      <c r="C8" s="31"/>
      <c r="D8" s="31"/>
      <c r="E8" s="31"/>
      <c r="F8" s="31"/>
      <c r="G8" s="31"/>
      <c r="H8" s="33"/>
      <c r="I8" s="33"/>
    </row>
    <row r="9" spans="1:51" x14ac:dyDescent="0.25"/>
    <row r="10" spans="1:51" x14ac:dyDescent="0.25"/>
    <row r="11" spans="1:51" x14ac:dyDescent="0.25">
      <c r="B11" s="215"/>
      <c r="C11" s="215"/>
      <c r="D11" s="215"/>
      <c r="E11" s="215"/>
      <c r="F11" s="215"/>
      <c r="G11" s="215"/>
      <c r="H11" s="215"/>
      <c r="I11" s="215"/>
      <c r="J11" s="215"/>
    </row>
    <row r="12" spans="1:51" x14ac:dyDescent="0.25"/>
    <row r="13" spans="1:51" x14ac:dyDescent="0.25"/>
    <row r="14" spans="1:51" x14ac:dyDescent="0.25"/>
    <row r="15" spans="1:51" x14ac:dyDescent="0.25"/>
    <row r="16" spans="1:5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x14ac:dyDescent="0.25"/>
    <row r="47" x14ac:dyDescent="0.25"/>
    <row r="48" ht="15" customHeight="1" x14ac:dyDescent="0.25"/>
    <row r="49" ht="15" customHeight="1" x14ac:dyDescent="0.25"/>
    <row r="50" ht="15" customHeight="1" x14ac:dyDescent="0.25"/>
    <row r="51" ht="15" customHeight="1" x14ac:dyDescent="0.25"/>
  </sheetData>
  <sheetProtection algorithmName="SHA-512" hashValue="ayxybHR1qQP35KGLpTX7TE5mvSOIgXgXtAYi7ddnv/rM5XF3DplSaeoqLCps2Hgkxn49DBijyHBRqOXgoEvgQA==" saltValue="8a6rIOGlete97CnbCMwlDQ==" spinCount="100000" sheet="1" objects="1" scenarios="1"/>
  <mergeCells count="7">
    <mergeCell ref="B11:J11"/>
    <mergeCell ref="A1:I1"/>
    <mergeCell ref="A2:I2"/>
    <mergeCell ref="B4:I4"/>
    <mergeCell ref="B5:I5"/>
    <mergeCell ref="B6:H6"/>
    <mergeCell ref="B7:I7"/>
  </mergeCells>
  <hyperlinks>
    <hyperlink ref="B6" r:id="rId1"/>
  </hyperlinks>
  <pageMargins left="0.25" right="0.25"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HIDE VLOOKUP TABLES</vt:lpstr>
      <vt:lpstr>1-1 Applicant Info</vt:lpstr>
      <vt:lpstr>1-2 Disclosures</vt:lpstr>
      <vt:lpstr>1-3 CoC Consultation</vt:lpstr>
      <vt:lpstr>1-4 Resolution</vt:lpstr>
      <vt:lpstr>1-5 Funding Request</vt:lpstr>
      <vt:lpstr>1-6 Service Area</vt:lpstr>
      <vt:lpstr>1-7 Written Standards</vt:lpstr>
      <vt:lpstr>1-8 Previous Participation</vt:lpstr>
      <vt:lpstr>1-9 Admin Forms</vt:lpstr>
      <vt:lpstr>1-10 Certification</vt:lpstr>
      <vt:lpstr>Vol1Data</vt:lpstr>
      <vt:lpstr>'1-3 CoC Consultation'!OLE_LINK3</vt:lpstr>
      <vt:lpstr>'1-4 Resolution'!OLE_LINK3</vt:lpstr>
      <vt:lpstr>'1-1 Applicant Info'!Print_Area</vt:lpstr>
      <vt:lpstr>'1-10 Certification'!Print_Area</vt:lpstr>
      <vt:lpstr>'1-2 Disclosures'!Print_Area</vt:lpstr>
      <vt:lpstr>'1-3 CoC Consultation'!Print_Area</vt:lpstr>
      <vt:lpstr>'1-4 Resolution'!Print_Area</vt:lpstr>
      <vt:lpstr>'1-5 Funding Request'!Print_Area</vt:lpstr>
      <vt:lpstr>'1-6 Service Area'!Print_Area</vt:lpstr>
      <vt:lpstr>'1-7 Written Standards'!Print_Area</vt:lpstr>
      <vt:lpstr>'1-8 Previous Participation'!Print_Area</vt:lpstr>
      <vt:lpstr>'1-9 Admin Forms'!Print_Area</vt:lpstr>
    </vt:vector>
  </TitlesOfParts>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Chad Landry</dc:creator>
  <cp:lastModifiedBy>Naomi Cantu</cp:lastModifiedBy>
  <cp:lastPrinted>2019-06-13T19:23:17Z</cp:lastPrinted>
  <dcterms:created xsi:type="dcterms:W3CDTF">2012-07-24T19:30:05Z</dcterms:created>
  <dcterms:modified xsi:type="dcterms:W3CDTF">2019-06-13T19:23:46Z</dcterms:modified>
</cp:coreProperties>
</file>