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P:\WebsiteDocsToImport\Imported\"/>
    </mc:Choice>
  </mc:AlternateContent>
  <bookViews>
    <workbookView xWindow="0" yWindow="0" windowWidth="12180" windowHeight="6180"/>
  </bookViews>
  <sheets>
    <sheet name="Introduction and Definitions" sheetId="7" r:id="rId1"/>
    <sheet name="Instructions" sheetId="8" r:id="rId2"/>
    <sheet name="SSI - Work and Unearned Income" sheetId="1" r:id="rId3"/>
    <sheet name="SSDI - Trial Work Period" sheetId="5" r:id="rId4"/>
    <sheet name="SSDI - Extended Period Elig." sheetId="6" r:id="rId5"/>
  </sheets>
  <definedNames>
    <definedName name="_xlnm.Print_Area" localSheetId="1">Instructions!$A$1:$K$45</definedName>
    <definedName name="_xlnm.Print_Area" localSheetId="0">'Introduction and Definitions'!$A$1:$M$33</definedName>
    <definedName name="_xlnm.Print_Area" localSheetId="2">'SSI - Work and Unearned Income'!$A$1:$G$29</definedName>
  </definedNames>
  <calcPr calcId="17102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2" i="6" l="1"/>
  <c r="F22" i="6"/>
  <c r="F5" i="1"/>
  <c r="H3" i="5"/>
  <c r="H78" i="5"/>
  <c r="H77" i="5"/>
  <c r="H76" i="5"/>
  <c r="H75" i="5"/>
  <c r="H74" i="5"/>
  <c r="H73" i="5"/>
  <c r="H72" i="5"/>
  <c r="H71" i="5"/>
  <c r="H70" i="5"/>
  <c r="H69" i="5"/>
  <c r="H68" i="5"/>
  <c r="H67" i="5"/>
  <c r="H66" i="5"/>
  <c r="H65" i="5"/>
  <c r="H64" i="5"/>
  <c r="H63" i="5"/>
  <c r="H62" i="5"/>
  <c r="H61" i="5"/>
  <c r="H60" i="5"/>
  <c r="H59" i="5"/>
  <c r="H58" i="5"/>
  <c r="H54" i="5"/>
  <c r="H34" i="5"/>
  <c r="H53" i="5"/>
  <c r="H52" i="5"/>
  <c r="H51" i="5"/>
  <c r="H50" i="5"/>
  <c r="H49" i="5"/>
  <c r="H48" i="5"/>
  <c r="H47" i="5"/>
  <c r="H46" i="5"/>
  <c r="H45" i="5"/>
  <c r="H44" i="5"/>
  <c r="H43" i="5"/>
  <c r="H42" i="5"/>
  <c r="H41" i="5"/>
  <c r="H40" i="5"/>
  <c r="H39" i="5"/>
  <c r="H38" i="5"/>
  <c r="H37" i="5"/>
  <c r="H36" i="5"/>
  <c r="H35" i="5"/>
  <c r="H33" i="5"/>
  <c r="H32" i="5"/>
  <c r="H31" i="5"/>
  <c r="H30" i="5"/>
  <c r="H29" i="5"/>
  <c r="F10" i="6"/>
  <c r="F11" i="6"/>
  <c r="F12" i="6"/>
  <c r="F13" i="6"/>
  <c r="F14" i="6"/>
  <c r="F15" i="6"/>
  <c r="F16" i="6"/>
  <c r="F17" i="6"/>
  <c r="F18" i="6"/>
  <c r="F19" i="6"/>
  <c r="F20" i="6"/>
  <c r="F21" i="6"/>
  <c r="F9" i="6"/>
  <c r="F27" i="6"/>
  <c r="F28" i="6"/>
  <c r="F29" i="6"/>
  <c r="F30" i="6"/>
  <c r="F31" i="6"/>
  <c r="F32" i="6"/>
  <c r="F33" i="6"/>
  <c r="F34" i="6"/>
  <c r="F35" i="6"/>
  <c r="F36" i="6"/>
  <c r="F37" i="6"/>
  <c r="F38" i="6"/>
  <c r="F39" i="6"/>
  <c r="F40" i="6"/>
  <c r="F41" i="6"/>
  <c r="F42" i="6"/>
  <c r="F43" i="6"/>
  <c r="F44" i="6"/>
  <c r="F45" i="6"/>
  <c r="F46" i="6"/>
  <c r="F47" i="6"/>
  <c r="F48" i="6"/>
  <c r="B9" i="1"/>
  <c r="B11" i="1"/>
  <c r="B16" i="1"/>
  <c r="B14" i="1"/>
  <c r="B17" i="1"/>
  <c r="B18" i="1"/>
  <c r="B19" i="1"/>
  <c r="B21" i="1"/>
  <c r="B23" i="1"/>
  <c r="B28" i="1"/>
  <c r="B29" i="1"/>
  <c r="J27" i="6"/>
  <c r="J28" i="6"/>
  <c r="J29" i="6"/>
  <c r="J30" i="6"/>
  <c r="J31" i="6"/>
  <c r="J32" i="6"/>
  <c r="J33" i="6"/>
  <c r="J34" i="6"/>
  <c r="J35" i="6"/>
  <c r="J36" i="6"/>
  <c r="J37" i="6"/>
  <c r="J38" i="6"/>
  <c r="J39" i="6"/>
  <c r="J40" i="6"/>
  <c r="J41" i="6"/>
  <c r="J42" i="6"/>
  <c r="J43" i="6"/>
  <c r="J44" i="6"/>
  <c r="J45" i="6"/>
  <c r="J46" i="6"/>
  <c r="J47" i="6"/>
  <c r="J48" i="6"/>
  <c r="J10" i="6"/>
  <c r="J11" i="6"/>
  <c r="J12" i="6"/>
  <c r="J13" i="6"/>
  <c r="J14" i="6"/>
  <c r="J15" i="6"/>
  <c r="J16" i="6"/>
  <c r="J17" i="6"/>
  <c r="J18" i="6"/>
  <c r="J19" i="6"/>
  <c r="J20" i="6"/>
  <c r="J21" i="6"/>
  <c r="J9" i="6"/>
  <c r="H11" i="5"/>
  <c r="H10" i="5"/>
  <c r="H25" i="5"/>
  <c r="H24" i="5"/>
  <c r="H23" i="5"/>
  <c r="H12" i="5"/>
  <c r="H13" i="5"/>
  <c r="H14" i="5"/>
  <c r="H15" i="5"/>
  <c r="H16" i="5"/>
  <c r="H17" i="5"/>
  <c r="H18" i="5"/>
  <c r="H19" i="5"/>
  <c r="H20" i="5"/>
  <c r="H21" i="5"/>
  <c r="H22" i="5"/>
  <c r="F9" i="1"/>
  <c r="F8" i="1"/>
  <c r="F10" i="1"/>
  <c r="F11" i="1"/>
</calcChain>
</file>

<file path=xl/comments1.xml><?xml version="1.0" encoding="utf-8"?>
<comments xmlns="http://schemas.openxmlformats.org/spreadsheetml/2006/main">
  <authors>
    <author>Jen Elder</author>
  </authors>
  <commentList>
    <comment ref="B3" authorId="0" shapeId="0">
      <text>
        <r>
          <rPr>
            <b/>
            <sz val="12"/>
            <color indexed="81"/>
            <rFont val="Calibri Light"/>
            <family val="2"/>
            <scheme val="major"/>
          </rPr>
          <t>Unearned Income</t>
        </r>
        <r>
          <rPr>
            <sz val="12"/>
            <color indexed="81"/>
            <rFont val="Calibri Light"/>
            <family val="2"/>
            <scheme val="major"/>
          </rPr>
          <t xml:space="preserve"> is all income that is not earned, such as VA benefits, pensions, state disability payments, unemployment benefits, interest income, and cash from friends and relatives.</t>
        </r>
      </text>
    </comment>
    <comment ref="B5" authorId="0" shapeId="0">
      <text>
        <r>
          <rPr>
            <b/>
            <sz val="12"/>
            <color indexed="81"/>
            <rFont val="Calibri Light"/>
            <family val="2"/>
            <scheme val="major"/>
          </rPr>
          <t>PASS</t>
        </r>
        <r>
          <rPr>
            <sz val="12"/>
            <color indexed="81"/>
            <rFont val="Calibri Light"/>
            <family val="2"/>
            <scheme val="major"/>
          </rPr>
          <t xml:space="preserve"> = Plan to Achieve Self-Support
PASS allows an SSI recipient to save money for an educational or vocational goal in a separate account, which is not counted as a resource or countable income when determining his/her SSI payment.
The PASS must be written and approved by SSA, and the goal must be reasonable to attain in three years. 
</t>
        </r>
        <r>
          <rPr>
            <b/>
            <sz val="12"/>
            <color indexed="81"/>
            <rFont val="Calibri Light"/>
            <family val="2"/>
            <scheme val="major"/>
          </rPr>
          <t xml:space="preserve">If the individual has an approved PASS Plan, put the amount that SSA has approved them to set aside here, as a positive value. </t>
        </r>
        <r>
          <rPr>
            <sz val="12"/>
            <color indexed="81"/>
            <rFont val="Calibri Light"/>
            <family val="2"/>
            <scheme val="major"/>
          </rPr>
          <t xml:space="preserve">
</t>
        </r>
        <r>
          <rPr>
            <b/>
            <sz val="12"/>
            <color indexed="81"/>
            <rFont val="Calibri Light"/>
            <family val="2"/>
            <scheme val="major"/>
          </rPr>
          <t xml:space="preserve">
</t>
        </r>
        <r>
          <rPr>
            <sz val="12"/>
            <color indexed="81"/>
            <rFont val="Calibri Light"/>
            <family val="2"/>
            <scheme val="major"/>
          </rPr>
          <t>For more information about PASS: https://www.ssa.gov/redbook/</t>
        </r>
      </text>
    </comment>
    <comment ref="B6" authorId="0" shapeId="0">
      <text>
        <r>
          <rPr>
            <b/>
            <sz val="12"/>
            <color indexed="81"/>
            <rFont val="Calibri Light"/>
            <family val="2"/>
            <scheme val="major"/>
          </rPr>
          <t>IRWE</t>
        </r>
        <r>
          <rPr>
            <sz val="12"/>
            <color indexed="81"/>
            <rFont val="Calibri Light"/>
            <family val="2"/>
            <scheme val="major"/>
          </rPr>
          <t xml:space="preserve"> = An out-of-pocket expense that enables the person to go to work. Social Security does not reimburse beneficiaries for IRWEs, but rather reduces the calculated countable income
The expense must be related to the disability, such as medication co-pays, special equipment, service animals, and special transportation. 
Ex: Medication co-pays of $50/month may be IRWEs if the medication is related to the person's disabling condition and enables them to go to work. 
</t>
        </r>
        <r>
          <rPr>
            <b/>
            <sz val="12"/>
            <color indexed="81"/>
            <rFont val="Calibri Light"/>
            <family val="2"/>
            <scheme val="major"/>
          </rPr>
          <t>Add any IRWEs the beneficiary may have here, as a positive value.</t>
        </r>
        <r>
          <rPr>
            <sz val="12"/>
            <color indexed="81"/>
            <rFont val="Calibri Light"/>
            <family val="2"/>
            <scheme val="major"/>
          </rPr>
          <t xml:space="preserve">
</t>
        </r>
        <r>
          <rPr>
            <b/>
            <sz val="12"/>
            <color indexed="81"/>
            <rFont val="Calibri Light"/>
            <family val="2"/>
            <scheme val="major"/>
          </rPr>
          <t xml:space="preserve">
</t>
        </r>
        <r>
          <rPr>
            <sz val="12"/>
            <color indexed="81"/>
            <rFont val="Calibri Light"/>
            <family val="2"/>
            <scheme val="major"/>
          </rPr>
          <t>For more information about IRWEs: https://www.ssa.gov/redbook/</t>
        </r>
      </text>
    </comment>
  </commentList>
</comments>
</file>

<file path=xl/comments2.xml><?xml version="1.0" encoding="utf-8"?>
<comments xmlns="http://schemas.openxmlformats.org/spreadsheetml/2006/main">
  <authors>
    <author>Jen Elder</author>
  </authors>
  <commentList>
    <comment ref="A6" authorId="0" shapeId="0">
      <text>
        <r>
          <rPr>
            <b/>
            <sz val="12"/>
            <color indexed="81"/>
            <rFont val="Calibri Light"/>
            <family val="2"/>
            <scheme val="major"/>
          </rPr>
          <t xml:space="preserve">Definitions: </t>
        </r>
        <r>
          <rPr>
            <sz val="12"/>
            <color indexed="81"/>
            <rFont val="Calibri Light"/>
            <family val="2"/>
            <scheme val="major"/>
          </rPr>
          <t xml:space="preserve">
</t>
        </r>
        <r>
          <rPr>
            <b/>
            <sz val="12"/>
            <color indexed="81"/>
            <rFont val="Calibri Light"/>
            <family val="2"/>
            <scheme val="major"/>
          </rPr>
          <t xml:space="preserve">IRWE </t>
        </r>
        <r>
          <rPr>
            <sz val="12"/>
            <color indexed="81"/>
            <rFont val="Calibri Light"/>
            <family val="2"/>
            <scheme val="major"/>
          </rPr>
          <t xml:space="preserve">= An out-of-pocket expense that enables the person to go to work. Social Security does not reimburse beneficiaries for IRWEs, but rather reduces the calculated countable income
- The expense must be related to the disability, such as medication co-pays, special equipment, service animals, and special transportation. 
- Ex: Medication co-pays of $50/month may be IRWEs if the medication is related to the person's disabling condition and enables them to go to work. 
</t>
        </r>
        <r>
          <rPr>
            <b/>
            <sz val="12"/>
            <color indexed="81"/>
            <rFont val="Calibri Light"/>
            <family val="2"/>
            <scheme val="major"/>
          </rPr>
          <t>Subsidy</t>
        </r>
        <r>
          <rPr>
            <sz val="12"/>
            <color indexed="81"/>
            <rFont val="Calibri Light"/>
            <family val="2"/>
            <scheme val="major"/>
          </rPr>
          <t xml:space="preserve"> = Support provided by the employer that may result in the beneficiary receiving more pay than the value of services provided. This is quantified as an implied value of extra support received on the job. 
- Ex: Extra hours of supervision; Job coach or mentor; Reduced or easier workload
- The subsidized worker earns the same pay as other workers doing the same job, but has extra supports and may have a reduced workload. Ex: A subsidized worker may have a job coach that is valued at $50/week, so that $50/week may be counted as a subsidy when considering if the worker is earning over SGA.
</t>
        </r>
        <r>
          <rPr>
            <sz val="9"/>
            <color indexed="81"/>
            <rFont val="Tahoma"/>
            <family val="2"/>
          </rPr>
          <t xml:space="preserve">
</t>
        </r>
      </text>
    </comment>
    <comment ref="G8" authorId="0" shapeId="0">
      <text>
        <r>
          <rPr>
            <b/>
            <sz val="12"/>
            <color indexed="81"/>
            <rFont val="Calibri Light"/>
            <family val="2"/>
            <scheme val="major"/>
          </rPr>
          <t xml:space="preserve">Reminder: 
</t>
        </r>
        <r>
          <rPr>
            <sz val="12"/>
            <color indexed="81"/>
            <rFont val="Calibri Light"/>
            <family val="2"/>
            <scheme val="major"/>
          </rPr>
          <t>Be sure to double check the SGA amount for the year during which the beneficiary worked</t>
        </r>
        <r>
          <rPr>
            <sz val="9"/>
            <color indexed="81"/>
            <rFont val="Tahoma"/>
            <family val="2"/>
          </rPr>
          <t xml:space="preserve">
</t>
        </r>
      </text>
    </comment>
    <comment ref="I8" authorId="0" shapeId="0">
      <text>
        <r>
          <rPr>
            <b/>
            <sz val="12"/>
            <color indexed="81"/>
            <rFont val="Calibri Light"/>
            <family val="2"/>
            <scheme val="major"/>
          </rPr>
          <t xml:space="preserve">Unearned Income </t>
        </r>
        <r>
          <rPr>
            <sz val="12"/>
            <color indexed="81"/>
            <rFont val="Calibri Light"/>
            <family val="2"/>
            <scheme val="major"/>
          </rPr>
          <t>is all income that is not earned, such as VA benefits, pensions, state disability payments, unemployment benefits, interest income, and cash from friends and relatives.</t>
        </r>
      </text>
    </comment>
    <comment ref="G26" authorId="0" shapeId="0">
      <text>
        <r>
          <rPr>
            <b/>
            <sz val="12"/>
            <color indexed="81"/>
            <rFont val="Calibri Light"/>
            <family val="2"/>
            <scheme val="major"/>
          </rPr>
          <t xml:space="preserve">Reminder: 
</t>
        </r>
        <r>
          <rPr>
            <sz val="12"/>
            <color indexed="81"/>
            <rFont val="Calibri Light"/>
            <family val="2"/>
            <scheme val="major"/>
          </rPr>
          <t>Be sure to double check the SGA amount for the year during which the beneficiary worked</t>
        </r>
        <r>
          <rPr>
            <sz val="9"/>
            <color indexed="81"/>
            <rFont val="Tahoma"/>
            <family val="2"/>
          </rPr>
          <t xml:space="preserve">
</t>
        </r>
      </text>
    </comment>
    <comment ref="I26" authorId="0" shapeId="0">
      <text>
        <r>
          <rPr>
            <b/>
            <sz val="12"/>
            <color indexed="81"/>
            <rFont val="Calibri Light"/>
            <family val="2"/>
            <scheme val="major"/>
          </rPr>
          <t xml:space="preserve">Unearned Income </t>
        </r>
        <r>
          <rPr>
            <sz val="12"/>
            <color indexed="81"/>
            <rFont val="Calibri Light"/>
            <family val="2"/>
            <scheme val="major"/>
          </rPr>
          <t>is all income that is not earned, such as VA benefits, pensions, state disability payments, unemployment benefits, interest income, and cash from friends and relatives.</t>
        </r>
      </text>
    </comment>
  </commentList>
</comments>
</file>

<file path=xl/sharedStrings.xml><?xml version="1.0" encoding="utf-8"?>
<sst xmlns="http://schemas.openxmlformats.org/spreadsheetml/2006/main" count="165" uniqueCount="119">
  <si>
    <t>General Income Exclusion</t>
  </si>
  <si>
    <t>Gross Monthly Wages (before taxes)</t>
  </si>
  <si>
    <t>Earned Income Exclusion</t>
  </si>
  <si>
    <t>Total Countable Earned Income</t>
  </si>
  <si>
    <t>Total Countable Income</t>
  </si>
  <si>
    <t>SSI Benefit Check</t>
  </si>
  <si>
    <t>Unearned Income</t>
  </si>
  <si>
    <t>Total Gross Monthly Income</t>
  </si>
  <si>
    <t>PASS Plan</t>
  </si>
  <si>
    <t>Calculating SSI Benefit Amount</t>
  </si>
  <si>
    <t>SSI Calculator: Employment and Unearned Income</t>
  </si>
  <si>
    <t>Total Countable Unearned Income</t>
  </si>
  <si>
    <t>Total Countable Income (Unearned + Earned)</t>
  </si>
  <si>
    <t>Unearned Income (VA benefits, state benefits, etc.)</t>
  </si>
  <si>
    <t>Gross Monthly Wages</t>
  </si>
  <si>
    <t>Total Monthly Income (Before Taxes)</t>
  </si>
  <si>
    <t>Impairment Related Work Expenses (IRWEs)</t>
  </si>
  <si>
    <t>Divide by 2 (SSA counts $1 for every $2 earned)</t>
  </si>
  <si>
    <t>SSDI Cash Benefit</t>
  </si>
  <si>
    <t>Total Income</t>
  </si>
  <si>
    <t>Subsidies</t>
  </si>
  <si>
    <t>Trial Work Period Thresholds</t>
  </si>
  <si>
    <t>2017 = $840/month</t>
  </si>
  <si>
    <t>2016 = $810/month</t>
  </si>
  <si>
    <t>Number of TWP months used:</t>
  </si>
  <si>
    <t>Gross Wages (before taxes)</t>
  </si>
  <si>
    <t>Earned Income from Wages</t>
  </si>
  <si>
    <t>Gross wages, after subtracting exclusions</t>
  </si>
  <si>
    <t>The Trial Work Period (TWP) allows SSDI beneficiaries to test their ability to work for at least 9 months, without affecting benefits. During the TWP, beneficiaries receive full benefits, regardless of how high their earnings are. SSA currently allows nine months of trial work, which do not need to be consecutive, within a rolling 60-month period.</t>
  </si>
  <si>
    <t>SSDI Calculator: Income During the Trial Work Period</t>
  </si>
  <si>
    <t xml:space="preserve">Ready for the EPE? </t>
  </si>
  <si>
    <t>SSDI Calculator: Extended Period of Eligibility</t>
  </si>
  <si>
    <t>Above SGA (Yes/No)</t>
  </si>
  <si>
    <t>*The SGA threshold changes yearly, for current amounts visit: https://www.ssa.gov/oact/cola/sga.html</t>
  </si>
  <si>
    <t>EPE Month</t>
  </si>
  <si>
    <t>IRWEs</t>
  </si>
  <si>
    <t>When the 9 months of TWP are complete, the extended period of eligibility (EPE) begins. When the EPE indicator to the right changes to "Yes," begin tracking income using the SSDI: EPE Calculator</t>
  </si>
  <si>
    <t xml:space="preserve">Counted Earned Income </t>
  </si>
  <si>
    <t xml:space="preserve">Key instructions for the EPE: </t>
  </si>
  <si>
    <t>1. The first month in which the beneficiary works and earns over SGA in the EPE, SSA will cease cash benefits after a three month grace period, including that first month worked</t>
  </si>
  <si>
    <t xml:space="preserve">2. After this grace period, SSA will pay full SSDI benefits for any month in which counted earnings from work are below SGA. </t>
  </si>
  <si>
    <t xml:space="preserve">3. Countable income can be reduced if the beneficiary has subsidies or impairment-related work expenses (see note for definitions). If those exclusions result in the counted income being under the SGA threshold, the beneficiary will receive their entire SSDI check for the month. </t>
  </si>
  <si>
    <t>Continue tracking income received during the EPE using this calculator, until the beneficiary completes the 36-month period</t>
  </si>
  <si>
    <t>Hourly Pay</t>
  </si>
  <si>
    <t>Gross Monthly Wages (pre-tax)</t>
  </si>
  <si>
    <t>Calculating Gross Monthly Wages</t>
  </si>
  <si>
    <t>Month/Year (mm/yyyy)</t>
  </si>
  <si>
    <t>TWP Month (Choose Yes/No)</t>
  </si>
  <si>
    <t>Unearned Income (VA or state benefits, etc.)</t>
  </si>
  <si>
    <t xml:space="preserve">Note: This calculator is for estimating income only. The Social Security Administration will make the official determination when you report your unearned income and wages. </t>
  </si>
  <si>
    <t>TWP Month</t>
  </si>
  <si>
    <t>SSDI Calculator: Income During the Trial Work Period (page 2)</t>
  </si>
  <si>
    <t>SSDI Calculator: Extended Period of Eligibility (page 2)</t>
  </si>
  <si>
    <t>SSDI Calculator: Income During the Trial Work Period (page 3)</t>
  </si>
  <si>
    <t>Plan to Achieve Self-Support (PASS)</t>
  </si>
  <si>
    <t>To estimate total gross monthly income, fill in the box below using monthly amounts:</t>
  </si>
  <si>
    <t>Hours Worked (monthly)</t>
  </si>
  <si>
    <t xml:space="preserve">Any remaining General Income Exclusion </t>
  </si>
  <si>
    <t>÷ 2</t>
  </si>
  <si>
    <t xml:space="preserve">If you are not working above SGA and are eligible for an SSDI benefit payment on the 37th month of the EPE, benefits will continue until you: 1) work above SGA for one month, or 2) medically recover. If you stop working in the 5 years following completion of the EPE, you may be eligible for Expedited Reinstatement of Benefits (EXR). More information about EXR is here: https://www.ssa.gov/redbook/. </t>
  </si>
  <si>
    <t>2018 = $850/month</t>
  </si>
  <si>
    <t xml:space="preserve">In the table below, for each month that the beneficiary worked, fill in the gross wages, SSDI cash benefit, and any unearned income received. Based on the gross wages, check yes or no if they met the threshold for a TWP month. </t>
  </si>
  <si>
    <t>Add an SSI State Supplement (if applicable)</t>
  </si>
  <si>
    <t>Definitions</t>
  </si>
  <si>
    <r>
      <rPr>
        <b/>
        <sz val="11"/>
        <color theme="1"/>
        <rFont val="Calibri"/>
        <family val="2"/>
        <scheme val="minor"/>
      </rPr>
      <t>Unearned Income</t>
    </r>
    <r>
      <rPr>
        <sz val="11"/>
        <color theme="1"/>
        <rFont val="Calibri"/>
        <family val="2"/>
        <scheme val="minor"/>
      </rPr>
      <t xml:space="preserve"> is all income that is not earned, such as VA benefits, pensions, state disability payments, unemployment benefits, interest income, and cash from friends and relatives.</t>
    </r>
  </si>
  <si>
    <t xml:space="preserve">For more information about assisting Veterans in applying for Social Security disability benefits, visit the SOAR website at: https://soarworks.prainc.com/. </t>
  </si>
  <si>
    <t xml:space="preserve">The SSVF Income and Benefits calculator is intended to provide an estimate of how Veterans can combine income from Social Security Administration (SSA) disability benefits, the Department of Veterans Affairs (VA), and employment in order to maximize their income and housing stability. </t>
  </si>
  <si>
    <r>
      <rPr>
        <b/>
        <sz val="11.5"/>
        <color theme="1"/>
        <rFont val="Calibri"/>
        <family val="2"/>
        <scheme val="minor"/>
      </rPr>
      <t>Social Security Disability Insurance (SSDI)</t>
    </r>
    <r>
      <rPr>
        <sz val="11.5"/>
        <color theme="1"/>
        <rFont val="Calibri"/>
        <family val="2"/>
        <scheme val="minor"/>
      </rPr>
      <t xml:space="preserve"> provides benefits to individuals and certain family members who are insured by Social Security through contributions made through payroll taxes. Eligible individuals cannot work at a substantial gainful level due to a disabling condition. SSDI eligibility does not take into account assets or resources. </t>
    </r>
  </si>
  <si>
    <t>SSA Disability Benefit Programs</t>
  </si>
  <si>
    <r>
      <rPr>
        <b/>
        <sz val="11.5"/>
        <color theme="1"/>
        <rFont val="Calibri"/>
        <family val="2"/>
        <scheme val="minor"/>
      </rPr>
      <t xml:space="preserve">Plan to Achieve Self-Support (PASS) </t>
    </r>
    <r>
      <rPr>
        <sz val="11.5"/>
        <color theme="1"/>
        <rFont val="Calibri"/>
        <family val="2"/>
        <scheme val="minor"/>
      </rPr>
      <t xml:space="preserve">allows an SSI recipient to save money for an educational or vocational goal in a separate account, which is not counted as a resource or countable income when determining his or her SSI payment. The PASS must be written and approved by SSA, and the goal must be reasonable to attain in three years. </t>
    </r>
  </si>
  <si>
    <t>SSA Work Incentives*</t>
  </si>
  <si>
    <t>SSDI-Only Work Incentives</t>
  </si>
  <si>
    <r>
      <rPr>
        <b/>
        <sz val="11.5"/>
        <color theme="1"/>
        <rFont val="Calibri"/>
        <family val="2"/>
        <scheme val="minor"/>
      </rPr>
      <t xml:space="preserve">The Extended Period of Eligibility (EPE) </t>
    </r>
    <r>
      <rPr>
        <sz val="11.5"/>
        <color theme="1"/>
        <rFont val="Calibri"/>
        <family val="2"/>
        <scheme val="minor"/>
      </rPr>
      <t xml:space="preserve">for SSDI beneficiaries begins the first month after the Trial Work Period (TWP), even if the beneficiary is not working that month. The EPE is 36 consecutive months, during which beneficiaries will receive SSDI cash benefits in any month that he or she works and earns below the SGA threshold. </t>
    </r>
  </si>
  <si>
    <t xml:space="preserve">Disclaimer: Estimates provided by this tool are for informational purposes only and are not a replacement for individual benefits planning assistance from a Work Incentives Specialist. SSA will make the official determination when wages are reported to them. Information provided in this tool should not be considered as legal advice or policy guidance from the VA or SSA. </t>
  </si>
  <si>
    <t>Calculator Instructions</t>
  </si>
  <si>
    <t>SSI Federal Benefit Rate ($750 in 2018)</t>
  </si>
  <si>
    <t>SSDI Calculator: Income during the Trial Work Period</t>
  </si>
  <si>
    <t xml:space="preserve">Veterans who work or receive VA disability benefits may also qualify to receive SSA benefits. For cash benefits, the receipt of VA benefits or income from work will affect SSI and SSDI differently. The following instructions provide a guide for using the calculators to estimate monthly income. </t>
  </si>
  <si>
    <t>General Terms</t>
  </si>
  <si>
    <r>
      <rPr>
        <b/>
        <sz val="11"/>
        <color theme="1"/>
        <rFont val="Calibri"/>
        <family val="2"/>
        <scheme val="minor"/>
      </rPr>
      <t>Earned Income</t>
    </r>
    <r>
      <rPr>
        <sz val="11"/>
        <color theme="1"/>
        <rFont val="Calibri"/>
        <family val="2"/>
        <scheme val="minor"/>
      </rPr>
      <t xml:space="preserve"> is all income from paid employment. The SSI calculator will provide assistance in estimating gross monthly wages. </t>
    </r>
  </si>
  <si>
    <r>
      <rPr>
        <b/>
        <sz val="11"/>
        <color theme="1"/>
        <rFont val="Calibri"/>
        <family val="2"/>
        <scheme val="minor"/>
      </rPr>
      <t>Substantial Gainful Activity (SGA):</t>
    </r>
    <r>
      <rPr>
        <sz val="11"/>
        <color theme="1"/>
        <rFont val="Calibri"/>
        <family val="2"/>
        <scheme val="minor"/>
      </rPr>
      <t xml:space="preserve"> When determining eligibility for disability benefits, SSA will evaluate if an individual is able to work at a substantial, gainful level, which is quantified by a monetary amount that changes each year. In 2018, SGA is $1,180 per month in gross wages. </t>
    </r>
  </si>
  <si>
    <r>
      <rPr>
        <b/>
        <sz val="11.5"/>
        <color theme="1"/>
        <rFont val="Calibri"/>
        <family val="2"/>
        <scheme val="minor"/>
      </rPr>
      <t>Supplemental Security Income (SSI)</t>
    </r>
    <r>
      <rPr>
        <sz val="11.5"/>
        <color theme="1"/>
        <rFont val="Calibri"/>
        <family val="2"/>
        <scheme val="minor"/>
      </rPr>
      <t xml:space="preserve"> is a needs-based program for individuals who are age 65 or over, blind, or disabled, and who have limited resources and income. The Federal Benefit Rate (FBR) for SSI is the maximum monthly amount of SSI Federal cash benefits someone can receive; some states provide a cash supplement in addition to the FBR amount. </t>
    </r>
  </si>
  <si>
    <t>Introduction to the SSVF Income and Benefits Calculators</t>
  </si>
  <si>
    <t>Expedited Reinstatement of Benefits (SSI and SSDI)</t>
  </si>
  <si>
    <t>While not covered in these calculators, both SSI and SSDI recipients are able to apply for Expedited Reinstatement of Benefits for five years after they lose eligibility for benefits based on earnings from employment. This safety net allows an expedited return to payment and medical benefits, without a new disability application, for those who can no longer work above SGA. Social Security will review the request to determine if the disabling condition is the same as, or related to, the impairment in the original claim, and applicants can receive up to six months of provisional benefits while the decision is processed.</t>
  </si>
  <si>
    <t>Overview</t>
  </si>
  <si>
    <t>Using the Calculator</t>
  </si>
  <si>
    <t xml:space="preserve">3. The calculator will use these values to estimate the Veteran's total monthly income, before taxes. </t>
  </si>
  <si>
    <t>This calculator is a great tool to show how employment income can help a Veteran who is receiving SSI increase his or her overall monthly income, without losing federal cash benefits. Print a copy of the completed calculator for the Veteran to keep!</t>
  </si>
  <si>
    <t xml:space="preserve">The Trial Work Period (TWP) allows SSDI beneficiaries to test their ability to work for at least 9 months, without affecting benefits. During the TWP, beneficiaries receive full SSDI benefits, regardless of how high their earnings are. SSA currently allows nine months of trial work, which do not need to be consecutive, within a rolling 60-month period. This calculator assists Veterans who are receiving SSDI to track their TWP months. </t>
  </si>
  <si>
    <t>A month counts as a “trial work period (TWP) month" if gross earnings are over the threshold, which changes each year</t>
  </si>
  <si>
    <t xml:space="preserve">1. Review the table at the top of the calculator, which shows threshold amounts for TWP months. A month of employment counts as a “TWP month" if gross earnings are over the threshold, which changes each year. </t>
  </si>
  <si>
    <t xml:space="preserve">2. In the main table, for each month that the beneficiary worked, fill in the gross wages, SSDI cash benefit amount, and any unearned income received. </t>
  </si>
  <si>
    <t xml:space="preserve">3. Based on the gross wages received for the month, use the drop down to choose 'yes' or 'no' if they met the threshold for it to count as a TWP month. </t>
  </si>
  <si>
    <t>4. The box in the upper right-hand corner of the calculator will track the number of TWP months a beneficiary has used in the rolling 60-month period</t>
  </si>
  <si>
    <t>5. When the nine months of trial work are complete, the extended period of eligibility (EPE) begins. When the orange EPE indicator at the bottom of the table changes to "Yes," begin tracking income using the SSDI: Extended Period of Eligibility Calculator</t>
  </si>
  <si>
    <t>While this calculator is a helpful tool to track trial work months, the beneficiary should also be in contact with SSA to ensure that months are being accurately tracked at SSA. The beneficiary can print this calculator to use as a reference when speaking with SSA!</t>
  </si>
  <si>
    <t xml:space="preserve">The Extended Period of Eligibility (EPE) for SSDI beneficiaries begins the first month after the Trial Work Period (TWP), even if the beneficiary is not working that month. The EPE is 36 consecutive months, during which beneficiaries will receive SSDI cash benefits in any month that he or she works and earns below the Substantial Gainful Activity (SGA) threshold (2018 = $1,180/month*). </t>
  </si>
  <si>
    <r>
      <rPr>
        <b/>
        <sz val="11.5"/>
        <color theme="1"/>
        <rFont val="Calibri"/>
        <family val="2"/>
        <scheme val="minor"/>
      </rPr>
      <t>Impairment Related Work Expense (IRWE):</t>
    </r>
    <r>
      <rPr>
        <sz val="11.5"/>
        <color theme="1"/>
        <rFont val="Calibri"/>
        <family val="2"/>
        <scheme val="minor"/>
      </rPr>
      <t xml:space="preserve"> An out-of-pocket expense that enables the person to go to work. Social Security does not reimburse beneficiaries for IRWEs, but rather reduces the calculated countable income. The expense must be related to the disability, such as medication co-pays, special equipment, service animals, and special transportation. </t>
    </r>
  </si>
  <si>
    <t xml:space="preserve">Example: Medication co-pays of $50/month may be IRWEs if the medication is related to the person's disabling condition and enables them to go to work. </t>
  </si>
  <si>
    <r>
      <rPr>
        <b/>
        <sz val="11.5"/>
        <color theme="1"/>
        <rFont val="Calibri"/>
        <family val="2"/>
        <scheme val="minor"/>
      </rPr>
      <t xml:space="preserve">Subsidy: </t>
    </r>
    <r>
      <rPr>
        <sz val="11.5"/>
        <color theme="1"/>
        <rFont val="Calibri"/>
        <family val="2"/>
        <scheme val="minor"/>
      </rPr>
      <t>Support provided by the employer that may result in the beneficiary receiving more pay than the value of services provided. This is quantified as an implied value of extra support received on the job. The subsidized worker earns the same pay as other workers doing the same job, but has extra supports and may have a reduced workload.</t>
    </r>
  </si>
  <si>
    <t xml:space="preserve">Example: A subsidized worker may have a job coach that is valued at $50/week, so that $50/week may be counted as a subsidy when considering if the worker is earning over SGA.
</t>
  </si>
  <si>
    <t xml:space="preserve">Example: A beneficiary may have an SSA-approved PASS to save $200/month towards culinary school tuition. This would not be included as "countable income" when determining the SSI benefit amount and would not be counted towards the $2000 resource limit for unmarried adults. </t>
  </si>
  <si>
    <t>Key Instructions for the EPE:</t>
  </si>
  <si>
    <t xml:space="preserve">3. Countable income can be reduced if the beneficiary has subsidies or impairment-related work expenses (see Definitions tab). If those exclusions result in the counted income being under the SGA threshold, the beneficiary will receive their entire SSDI check for the month. </t>
  </si>
  <si>
    <t xml:space="preserve">If the beneficiary is not working above SGA and  eligible for an SSDI benefit payment on the 37th month of the EPE, benefits will continue until the beneficiary: 1) works above SGA for one month, or 2) medically recovers. If the beneficiary stops working in the 5 years following completion of the EPE, he or she may be eligible for Expedited Reinstatement of Benefits (EXR). More information about EXR is here: https://www.ssa.gov/redbook/. </t>
  </si>
  <si>
    <t xml:space="preserve">1. In the main table, for each month that the beneficiary worked, fill in the gross wages, SSDI cash benefit amount, and any unearned income received. </t>
  </si>
  <si>
    <t xml:space="preserve">2. If the beneficiary has any documented subsidies or IRWEs, add those as positive amounts in the row for the month. </t>
  </si>
  <si>
    <t xml:space="preserve">3. Based on the countable income received for the month (gross wages minus subsidies and IRWEs), use the drop down to choose 'yes' if the countable income was over the SGA threshold for that month. </t>
  </si>
  <si>
    <t xml:space="preserve">a. If the countable income is below SGA, the beneficiary will receive his or her entire SSDI check for that month. </t>
  </si>
  <si>
    <t xml:space="preserve">b. If the countable income is above SGA, the beneficiary will not receive his or her SSDI check and it will not show up in the Total Income column for that month. There are no partial SSDI checks. </t>
  </si>
  <si>
    <r>
      <rPr>
        <b/>
        <sz val="11.5"/>
        <color theme="1"/>
        <rFont val="Calibri"/>
        <family val="2"/>
        <scheme val="minor"/>
      </rPr>
      <t xml:space="preserve">Trial Work Period (TWP) </t>
    </r>
    <r>
      <rPr>
        <sz val="11.5"/>
        <color theme="1"/>
        <rFont val="Calibri"/>
        <family val="2"/>
        <scheme val="minor"/>
      </rPr>
      <t>allows SSDI beneficiaries to test their ability to work for at least nine months, without affecting benefits. During the TWP, beneficiaries receive full benefits, regardless of how high their earnings are. SSA currently allows nine months of trial work, which do not need to be consecutive, within a rolling 60-month period.</t>
    </r>
  </si>
  <si>
    <t>*These are common work incentives an SSI/SSDI beneficiary may utilize. Veterans are encouraged to contact SSA Work Incentives Specialists to discuss all available work incentives they may access. For more information about SSA Work Incentives, visit: https://www.ssa.gov/redbook/</t>
  </si>
  <si>
    <t xml:space="preserve">Since SSI is a needs-based program, additional income from employment or VA benefits will affect the cash benefit amount. SSA classifies VA benefits as “unearned income,” since it does not come from paid employment. As such, it will be deducted dollar for dollar from the SSI federal payment amount, after a general exclusion of $20. All SSI recipients are eligible for this exclusion, in which the first $20 of earned or unearned income is not counted against their SSI payment. For earned income, SSA will count $1 for every $2 earned after other deductions, such as PASS or IRWE, are excluded. </t>
  </si>
  <si>
    <t xml:space="preserve">1. If the Veteran needs assistance in calculating his or her gross monthly wages based on rate of pay and hours worked, fill out the table in the upper right-hand corner of the calculator. This can also be helpful to see how working additional hours would affect overall income. </t>
  </si>
  <si>
    <t xml:space="preserve">2. Fill in the orange box in the upper left-hand corner of the calculator, including any gross monthly wages (from step 1 or from the Veteran's paycheck) and any unearned income. If the Veteran has an established PASS or documented IRWE, include those as positive values in this table. </t>
  </si>
  <si>
    <t xml:space="preserve">4. If the Veteran's state of residence has an SSI supplement, add that as a positive value in cell B27. If you are unsure if the state offers a supplement for SSI recipients, contact your local SSA office. </t>
  </si>
  <si>
    <t>a. Note that the beneficiary will continue to receive his or her full SSDI check both in months during which wages are below the TWP threshold amount and in the nine trial work months</t>
  </si>
  <si>
    <t xml:space="preserve">The Extended Period of Eligibility (EPE) for SSDI beneficiaries begins the first month after the Trial Work Period (TWP), even if the beneficiary is not working that month. The EPE is 36 consecutive months, during which beneficiaries will receive SSDI cash benefits in any month that he or she works and earns below the Substantial Gainful Activity (SGA) threshold (2018 = $1,180/month). The SGA threshold changes yearly, for current amounts visit: https://www.ssa.gov/oact/cola/sga.html.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</si>
</sst>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i/>
      <sz val="11"/>
      <color rgb="FF7F7F7F"/>
      <name val="Calibri"/>
      <family val="2"/>
      <scheme val="minor"/>
    </font>
    <font>
      <b/>
      <sz val="11"/>
      <color theme="1"/>
      <name val="Calibri"/>
      <family val="2"/>
      <scheme val="minor"/>
    </font>
    <font>
      <b/>
      <sz val="14"/>
      <color theme="3"/>
      <name val="Calibri"/>
      <family val="2"/>
      <scheme val="minor"/>
    </font>
    <font>
      <b/>
      <sz val="14"/>
      <color theme="1"/>
      <name val="Calibri"/>
      <family val="2"/>
      <scheme val="minor"/>
    </font>
    <font>
      <b/>
      <sz val="16"/>
      <color theme="3"/>
      <name val="Calibri"/>
      <family val="2"/>
      <scheme val="minor"/>
    </font>
    <font>
      <u/>
      <sz val="20"/>
      <color theme="3"/>
      <name val="Calibri Light"/>
      <family val="2"/>
      <scheme val="major"/>
    </font>
    <font>
      <b/>
      <u/>
      <sz val="20"/>
      <color theme="3"/>
      <name val="Calibri Light"/>
      <family val="2"/>
      <scheme val="major"/>
    </font>
    <font>
      <i/>
      <sz val="10"/>
      <color rgb="FF7F7F7F"/>
      <name val="Calibri"/>
      <family val="2"/>
      <scheme val="minor"/>
    </font>
    <font>
      <i/>
      <sz val="12"/>
      <color rgb="FF7F7F7F"/>
      <name val="Calibri"/>
      <family val="2"/>
      <scheme val="minor"/>
    </font>
    <font>
      <b/>
      <sz val="11.5"/>
      <color theme="3"/>
      <name val="Calibri"/>
      <family val="2"/>
      <scheme val="minor"/>
    </font>
    <font>
      <sz val="12"/>
      <color theme="1"/>
      <name val="Calibri"/>
      <family val="2"/>
      <scheme val="minor"/>
    </font>
    <font>
      <sz val="9"/>
      <color indexed="81"/>
      <name val="Tahoma"/>
      <family val="2"/>
    </font>
    <font>
      <b/>
      <sz val="12"/>
      <color theme="3"/>
      <name val="Calibri"/>
      <family val="2"/>
      <scheme val="minor"/>
    </font>
    <font>
      <sz val="11.5"/>
      <color theme="1"/>
      <name val="Calibri"/>
      <family val="2"/>
      <scheme val="minor"/>
    </font>
    <font>
      <b/>
      <sz val="11.5"/>
      <color theme="1"/>
      <name val="Calibri"/>
      <family val="2"/>
      <scheme val="minor"/>
    </font>
    <font>
      <i/>
      <sz val="11.5"/>
      <color rgb="FF7F7F7F"/>
      <name val="Calibri"/>
      <family val="2"/>
      <scheme val="minor"/>
    </font>
    <font>
      <sz val="11"/>
      <color rgb="FF000000"/>
      <name val="Calibri"/>
      <family val="2"/>
      <scheme val="minor"/>
    </font>
    <font>
      <sz val="14"/>
      <color theme="1"/>
      <name val="Calibri"/>
      <family val="2"/>
      <scheme val="minor"/>
    </font>
    <font>
      <b/>
      <sz val="11"/>
      <color rgb="FF7F7F7F"/>
      <name val="Calibri"/>
      <family val="2"/>
      <scheme val="minor"/>
    </font>
    <font>
      <sz val="12"/>
      <color theme="3"/>
      <name val="Calibri"/>
      <family val="2"/>
      <scheme val="minor"/>
    </font>
    <font>
      <sz val="12"/>
      <color rgb="FF000000"/>
      <name val="Calibri"/>
      <family val="2"/>
      <scheme val="minor"/>
    </font>
    <font>
      <b/>
      <sz val="12"/>
      <color indexed="81"/>
      <name val="Calibri Light"/>
      <family val="2"/>
      <scheme val="major"/>
    </font>
    <font>
      <sz val="12"/>
      <color indexed="81"/>
      <name val="Calibri Light"/>
      <family val="2"/>
      <scheme val="major"/>
    </font>
    <font>
      <b/>
      <sz val="22"/>
      <color theme="3"/>
      <name val="Calibri"/>
      <family val="2"/>
      <scheme val="minor"/>
    </font>
    <font>
      <b/>
      <sz val="15"/>
      <color theme="3"/>
      <name val="Calibri Light"/>
      <family val="2"/>
      <scheme val="major"/>
    </font>
    <font>
      <b/>
      <u/>
      <sz val="15"/>
      <color theme="3"/>
      <name val="Calibri Light"/>
      <family val="2"/>
      <scheme val="major"/>
    </font>
    <font>
      <i/>
      <sz val="12"/>
      <color theme="1"/>
      <name val="Calibri"/>
      <family val="2"/>
      <scheme val="minor"/>
    </font>
    <font>
      <i/>
      <sz val="11"/>
      <color theme="1"/>
      <name val="Calibri"/>
      <family val="2"/>
      <scheme val="minor"/>
    </font>
    <font>
      <i/>
      <sz val="11.5"/>
      <color theme="1"/>
      <name val="Calibri"/>
      <family val="2"/>
      <scheme val="minor"/>
    </font>
    <font>
      <b/>
      <sz val="12"/>
      <color theme="3"/>
      <name val="Calibri Light"/>
      <family val="2"/>
      <scheme val="major"/>
    </font>
    <font>
      <b/>
      <sz val="12"/>
      <color theme="3"/>
      <name val="Wingdings"/>
      <charset val="2"/>
    </font>
  </fonts>
  <fills count="9">
    <fill>
      <patternFill patternType="none"/>
    </fill>
    <fill>
      <patternFill patternType="gray125"/>
    </fill>
    <fill>
      <patternFill patternType="solid">
        <fgColor theme="4" tint="0.79998168889431442"/>
        <bgColor indexed="65"/>
      </patternFill>
    </fill>
    <fill>
      <patternFill patternType="solid">
        <fgColor theme="7"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8" tint="0.59999389629810485"/>
        <bgColor indexed="65"/>
      </patternFill>
    </fill>
    <fill>
      <patternFill patternType="solid">
        <fgColor theme="4" tint="0.79998168889431442"/>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style="thin">
        <color indexed="64"/>
      </left>
      <right/>
      <top style="thin">
        <color indexed="64"/>
      </top>
      <bottom style="thick">
        <color theme="4"/>
      </bottom>
      <diagonal/>
    </border>
    <border>
      <left/>
      <right style="thin">
        <color indexed="64"/>
      </right>
      <top style="thin">
        <color indexed="64"/>
      </top>
      <bottom style="thick">
        <color theme="4"/>
      </bottom>
      <diagonal/>
    </border>
    <border>
      <left style="thin">
        <color indexed="64"/>
      </left>
      <right/>
      <top/>
      <bottom/>
      <diagonal/>
    </border>
    <border>
      <left/>
      <right style="thin">
        <color indexed="64"/>
      </right>
      <top/>
      <bottom/>
      <diagonal/>
    </border>
    <border>
      <left style="thin">
        <color indexed="64"/>
      </left>
      <right/>
      <top style="thin">
        <color theme="4"/>
      </top>
      <bottom style="thin">
        <color indexed="64"/>
      </bottom>
      <diagonal/>
    </border>
    <border>
      <left/>
      <right style="thin">
        <color indexed="64"/>
      </right>
      <top style="thin">
        <color theme="4"/>
      </top>
      <bottom style="thin">
        <color indexed="64"/>
      </bottom>
      <diagonal/>
    </border>
    <border>
      <left/>
      <right style="thin">
        <color theme="4" tint="-0.249977111117893"/>
      </right>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double">
        <color theme="4"/>
      </bottom>
      <diagonal/>
    </border>
    <border>
      <left/>
      <right/>
      <top style="thin">
        <color theme="3"/>
      </top>
      <bottom/>
      <diagonal/>
    </border>
    <border>
      <left style="thin">
        <color theme="3"/>
      </left>
      <right/>
      <top/>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style="medium">
        <color theme="3"/>
      </bottom>
      <diagonal/>
    </border>
    <border>
      <left/>
      <right style="medium">
        <color theme="3"/>
      </right>
      <top/>
      <bottom style="medium">
        <color theme="3"/>
      </bottom>
      <diagonal/>
    </border>
    <border>
      <left/>
      <right/>
      <top style="medium">
        <color theme="3"/>
      </top>
      <bottom/>
      <diagonal/>
    </border>
    <border>
      <left style="medium">
        <color theme="3"/>
      </left>
      <right/>
      <top/>
      <bottom/>
      <diagonal/>
    </border>
    <border>
      <left/>
      <right style="medium">
        <color theme="3"/>
      </right>
      <top/>
      <bottom/>
      <diagonal/>
    </border>
    <border>
      <left/>
      <right/>
      <top/>
      <bottom style="medium">
        <color theme="3"/>
      </bottom>
      <diagonal/>
    </border>
    <border>
      <left style="thin">
        <color theme="4" tint="-0.24994659260841701"/>
      </left>
      <right style="thin">
        <color theme="4" tint="-0.24994659260841701"/>
      </right>
      <top style="thin">
        <color theme="4" tint="-0.24994659260841701"/>
      </top>
      <bottom/>
      <diagonal/>
    </border>
    <border>
      <left/>
      <right style="thin">
        <color theme="4" tint="-0.24994659260841701"/>
      </right>
      <top/>
      <bottom style="double">
        <color theme="3"/>
      </bottom>
      <diagonal/>
    </border>
    <border>
      <left/>
      <right/>
      <top/>
      <bottom style="double">
        <color theme="3"/>
      </bottom>
      <diagonal/>
    </border>
    <border>
      <left/>
      <right/>
      <top style="thick">
        <color theme="4" tint="0.499984740745262"/>
      </top>
      <bottom/>
      <diagonal/>
    </border>
    <border>
      <left/>
      <right style="medium">
        <color theme="3"/>
      </right>
      <top style="thick">
        <color theme="4"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4">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0" applyNumberFormat="0" applyFill="0" applyBorder="0" applyAlignment="0" applyProtection="0"/>
    <xf numFmtId="0" fontId="6" fillId="0" borderId="3" applyNumberFormat="0" applyFill="0" applyAlignment="0" applyProtection="0"/>
    <xf numFmtId="0" fontId="1" fillId="2" borderId="0" applyNumberFormat="0" applyBorder="0" applyAlignment="0" applyProtection="0"/>
    <xf numFmtId="0" fontId="1" fillId="3" borderId="0" applyNumberFormat="0" applyBorder="0" applyAlignment="0" applyProtection="0"/>
    <xf numFmtId="0" fontId="5" fillId="0" borderId="0">
      <alignment wrapText="1"/>
    </xf>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cellStyleXfs>
  <cellXfs count="151">
    <xf numFmtId="0" fontId="0" fillId="0" borderId="0" xfId="0"/>
    <xf numFmtId="44" fontId="0" fillId="0" borderId="0" xfId="0" applyNumberFormat="1"/>
    <xf numFmtId="0" fontId="3" fillId="0" borderId="1" xfId="3" applyAlignment="1"/>
    <xf numFmtId="0" fontId="4" fillId="0" borderId="2" xfId="4"/>
    <xf numFmtId="0" fontId="7" fillId="0" borderId="1" xfId="3" applyFont="1" applyAlignment="1"/>
    <xf numFmtId="0" fontId="8" fillId="2" borderId="9" xfId="7" applyFont="1" applyBorder="1"/>
    <xf numFmtId="0" fontId="0" fillId="0" borderId="0" xfId="0" applyBorder="1"/>
    <xf numFmtId="0" fontId="0" fillId="0" borderId="10" xfId="0" applyBorder="1"/>
    <xf numFmtId="0" fontId="5" fillId="0" borderId="0" xfId="5" applyAlignment="1">
      <alignment wrapText="1"/>
    </xf>
    <xf numFmtId="0" fontId="5" fillId="0" borderId="0" xfId="5" applyAlignment="1">
      <alignment horizontal="center" wrapText="1"/>
    </xf>
    <xf numFmtId="0" fontId="5" fillId="0" borderId="0" xfId="5" applyAlignment="1">
      <alignment horizontal="left" vertical="center"/>
    </xf>
    <xf numFmtId="0" fontId="12" fillId="0" borderId="0" xfId="5" applyFont="1" applyAlignment="1"/>
    <xf numFmtId="0" fontId="12" fillId="0" borderId="0" xfId="5" applyFont="1" applyAlignment="1">
      <alignment horizontal="center" vertical="top" wrapText="1"/>
    </xf>
    <xf numFmtId="0" fontId="15" fillId="2" borderId="7" xfId="7" applyFont="1" applyBorder="1"/>
    <xf numFmtId="0" fontId="14" fillId="3" borderId="11" xfId="8" applyFont="1" applyBorder="1" applyProtection="1"/>
    <xf numFmtId="0" fontId="17" fillId="0" borderId="1" xfId="3" applyFont="1" applyAlignment="1">
      <alignment horizontal="center" wrapText="1"/>
    </xf>
    <xf numFmtId="0" fontId="0" fillId="0" borderId="0" xfId="0" applyAlignment="1">
      <alignment horizontal="center" wrapText="1"/>
    </xf>
    <xf numFmtId="0" fontId="14" fillId="0" borderId="1" xfId="3" applyFont="1" applyAlignment="1">
      <alignment horizontal="center" wrapText="1"/>
    </xf>
    <xf numFmtId="0" fontId="21" fillId="0" borderId="0" xfId="0" applyFont="1" applyAlignment="1">
      <alignment horizontal="center" vertical="center" wrapText="1"/>
    </xf>
    <xf numFmtId="0" fontId="14" fillId="0" borderId="0" xfId="3" applyFont="1" applyFill="1" applyBorder="1" applyAlignment="1">
      <alignment horizontal="left"/>
    </xf>
    <xf numFmtId="0" fontId="0" fillId="0" borderId="26" xfId="0" applyBorder="1"/>
    <xf numFmtId="0" fontId="0" fillId="0" borderId="0" xfId="0" applyFill="1" applyBorder="1"/>
    <xf numFmtId="17" fontId="1" fillId="2" borderId="0" xfId="7" applyNumberFormat="1" applyProtection="1">
      <protection locked="0"/>
    </xf>
    <xf numFmtId="44" fontId="1" fillId="2" borderId="0" xfId="7" applyNumberFormat="1" applyProtection="1">
      <protection locked="0"/>
    </xf>
    <xf numFmtId="0" fontId="1" fillId="2" borderId="0" xfId="7" applyAlignment="1" applyProtection="1">
      <alignment horizontal="center"/>
      <protection locked="0"/>
    </xf>
    <xf numFmtId="0" fontId="1" fillId="2" borderId="0" xfId="7" applyProtection="1">
      <protection locked="0"/>
    </xf>
    <xf numFmtId="17" fontId="0" fillId="0" borderId="0" xfId="0" applyNumberFormat="1" applyProtection="1">
      <protection locked="0"/>
    </xf>
    <xf numFmtId="44" fontId="0" fillId="0" borderId="0" xfId="0" applyNumberFormat="1" applyProtection="1">
      <protection locked="0"/>
    </xf>
    <xf numFmtId="0" fontId="0" fillId="0" borderId="0" xfId="0" applyAlignment="1" applyProtection="1">
      <alignment horizontal="center"/>
      <protection locked="0"/>
    </xf>
    <xf numFmtId="0" fontId="0" fillId="0" borderId="0" xfId="0" applyProtection="1">
      <protection locked="0"/>
    </xf>
    <xf numFmtId="0" fontId="1" fillId="2" borderId="0" xfId="7" applyNumberFormat="1" applyProtection="1">
      <protection locked="0"/>
    </xf>
    <xf numFmtId="0" fontId="0" fillId="0" borderId="0" xfId="0" applyNumberFormat="1" applyProtection="1">
      <protection locked="0"/>
    </xf>
    <xf numFmtId="0" fontId="0" fillId="2" borderId="0" xfId="7" applyFont="1" applyAlignment="1" applyProtection="1">
      <alignment horizontal="center"/>
      <protection locked="0"/>
    </xf>
    <xf numFmtId="0" fontId="1" fillId="2" borderId="26" xfId="7" applyNumberFormat="1" applyBorder="1" applyProtection="1">
      <protection locked="0"/>
    </xf>
    <xf numFmtId="44" fontId="1" fillId="2" borderId="26" xfId="7" applyNumberFormat="1" applyBorder="1" applyProtection="1">
      <protection locked="0"/>
    </xf>
    <xf numFmtId="0" fontId="1" fillId="2" borderId="26" xfId="7" applyBorder="1" applyProtection="1">
      <protection locked="0"/>
    </xf>
    <xf numFmtId="0" fontId="0" fillId="0" borderId="26" xfId="0" applyNumberFormat="1" applyBorder="1" applyProtection="1">
      <protection locked="0"/>
    </xf>
    <xf numFmtId="44" fontId="0" fillId="0" borderId="26" xfId="0" applyNumberFormat="1" applyBorder="1" applyProtection="1">
      <protection locked="0"/>
    </xf>
    <xf numFmtId="0" fontId="0" fillId="0" borderId="26" xfId="0" applyBorder="1" applyAlignment="1" applyProtection="1">
      <alignment horizontal="center"/>
      <protection locked="0"/>
    </xf>
    <xf numFmtId="0" fontId="0" fillId="0" borderId="26" xfId="0" applyBorder="1" applyProtection="1">
      <protection locked="0"/>
    </xf>
    <xf numFmtId="0" fontId="0" fillId="0" borderId="25" xfId="0" applyBorder="1" applyProtection="1">
      <protection locked="0"/>
    </xf>
    <xf numFmtId="164" fontId="6" fillId="0" borderId="3" xfId="6" applyNumberFormat="1"/>
    <xf numFmtId="164" fontId="6" fillId="0" borderId="3" xfId="6" applyNumberFormat="1" applyAlignment="1">
      <alignment horizontal="right"/>
    </xf>
    <xf numFmtId="164" fontId="0" fillId="0" borderId="0" xfId="0" applyNumberFormat="1"/>
    <xf numFmtId="164" fontId="0" fillId="0" borderId="0" xfId="0" applyNumberFormat="1" applyAlignment="1">
      <alignment horizontal="right"/>
    </xf>
    <xf numFmtId="164" fontId="0" fillId="0" borderId="14" xfId="0" applyNumberFormat="1" applyBorder="1" applyAlignment="1">
      <alignment horizontal="right"/>
    </xf>
    <xf numFmtId="164" fontId="4" fillId="0" borderId="2" xfId="4" applyNumberFormat="1"/>
    <xf numFmtId="164" fontId="8" fillId="2" borderId="8" xfId="7" applyNumberFormat="1" applyFont="1" applyBorder="1"/>
    <xf numFmtId="164" fontId="15" fillId="2" borderId="6" xfId="7" applyNumberFormat="1" applyFont="1" applyBorder="1"/>
    <xf numFmtId="164" fontId="24" fillId="3" borderId="12" xfId="8" applyNumberFormat="1" applyFont="1" applyBorder="1"/>
    <xf numFmtId="164" fontId="24" fillId="3" borderId="11" xfId="1" applyNumberFormat="1" applyFont="1" applyFill="1" applyBorder="1" applyAlignment="1" applyProtection="1">
      <alignment horizontal="center" wrapText="1"/>
      <protection locked="0"/>
    </xf>
    <xf numFmtId="164" fontId="6" fillId="2" borderId="13" xfId="7" applyNumberFormat="1" applyFont="1" applyBorder="1"/>
    <xf numFmtId="164" fontId="6" fillId="2" borderId="24" xfId="7" applyNumberFormat="1" applyFont="1" applyBorder="1"/>
    <xf numFmtId="0" fontId="18" fillId="0" borderId="0" xfId="0" applyFont="1"/>
    <xf numFmtId="0" fontId="19" fillId="0" borderId="3" xfId="6" applyFont="1"/>
    <xf numFmtId="0" fontId="20" fillId="0" borderId="0" xfId="5" applyFont="1"/>
    <xf numFmtId="0" fontId="18" fillId="3" borderId="0" xfId="8" applyFont="1"/>
    <xf numFmtId="0" fontId="17" fillId="0" borderId="1" xfId="3" applyFont="1" applyAlignment="1">
      <alignment wrapText="1"/>
    </xf>
    <xf numFmtId="164" fontId="0" fillId="0" borderId="0" xfId="0" applyNumberFormat="1" applyProtection="1">
      <protection locked="0"/>
    </xf>
    <xf numFmtId="164" fontId="1" fillId="7" borderId="0" xfId="13" applyNumberFormat="1"/>
    <xf numFmtId="164" fontId="0" fillId="0" borderId="0" xfId="0" applyNumberFormat="1" applyAlignment="1" applyProtection="1">
      <alignment horizontal="center"/>
      <protection locked="0"/>
    </xf>
    <xf numFmtId="164" fontId="1" fillId="2" borderId="0" xfId="7" applyNumberFormat="1" applyProtection="1">
      <protection locked="0"/>
    </xf>
    <xf numFmtId="164" fontId="1" fillId="2" borderId="0" xfId="7" applyNumberFormat="1" applyAlignment="1" applyProtection="1">
      <alignment horizontal="center"/>
      <protection locked="0"/>
    </xf>
    <xf numFmtId="164" fontId="0" fillId="2" borderId="0" xfId="7" applyNumberFormat="1" applyFont="1" applyAlignment="1" applyProtection="1">
      <alignment horizontal="center"/>
      <protection locked="0"/>
    </xf>
    <xf numFmtId="164" fontId="0" fillId="0" borderId="26" xfId="0" applyNumberFormat="1" applyBorder="1" applyProtection="1">
      <protection locked="0"/>
    </xf>
    <xf numFmtId="164" fontId="1" fillId="7" borderId="26" xfId="13" applyNumberFormat="1" applyBorder="1"/>
    <xf numFmtId="164" fontId="0" fillId="0" borderId="26" xfId="0" applyNumberFormat="1" applyBorder="1" applyAlignment="1" applyProtection="1">
      <alignment horizontal="center"/>
      <protection locked="0"/>
    </xf>
    <xf numFmtId="164" fontId="0" fillId="0" borderId="25" xfId="0" applyNumberFormat="1" applyBorder="1" applyProtection="1">
      <protection locked="0"/>
    </xf>
    <xf numFmtId="164" fontId="0" fillId="2" borderId="0" xfId="7" applyNumberFormat="1" applyFont="1" applyProtection="1">
      <protection locked="0"/>
    </xf>
    <xf numFmtId="0" fontId="14" fillId="0" borderId="0" xfId="0" applyFont="1" applyAlignment="1">
      <alignment wrapText="1"/>
    </xf>
    <xf numFmtId="0" fontId="0" fillId="2" borderId="26" xfId="7" applyFont="1" applyBorder="1" applyAlignment="1" applyProtection="1">
      <alignment horizontal="center"/>
      <protection locked="0"/>
    </xf>
    <xf numFmtId="0" fontId="1" fillId="2" borderId="25" xfId="7" applyBorder="1" applyProtection="1">
      <protection locked="0"/>
    </xf>
    <xf numFmtId="0" fontId="14" fillId="3" borderId="12" xfId="8" applyFont="1" applyBorder="1"/>
    <xf numFmtId="164" fontId="24" fillId="3" borderId="12" xfId="8" applyNumberFormat="1" applyFont="1" applyBorder="1" applyProtection="1">
      <protection locked="0"/>
    </xf>
    <xf numFmtId="2" fontId="24" fillId="3" borderId="12" xfId="8" applyNumberFormat="1" applyFont="1" applyBorder="1" applyProtection="1">
      <protection locked="0"/>
    </xf>
    <xf numFmtId="0" fontId="0" fillId="0" borderId="0" xfId="0" applyAlignment="1">
      <alignment horizontal="right"/>
    </xf>
    <xf numFmtId="0" fontId="1" fillId="2" borderId="0" xfId="7" applyNumberFormat="1" applyBorder="1" applyProtection="1">
      <protection locked="0"/>
    </xf>
    <xf numFmtId="164" fontId="1" fillId="2" borderId="0" xfId="7" applyNumberFormat="1" applyBorder="1" applyProtection="1">
      <protection locked="0"/>
    </xf>
    <xf numFmtId="164" fontId="1" fillId="7" borderId="0" xfId="13" applyNumberFormat="1" applyBorder="1"/>
    <xf numFmtId="164" fontId="1" fillId="2" borderId="0" xfId="7" applyNumberFormat="1" applyBorder="1" applyAlignment="1" applyProtection="1">
      <alignment horizontal="center"/>
      <protection locked="0"/>
    </xf>
    <xf numFmtId="164" fontId="6" fillId="2" borderId="12" xfId="7" applyNumberFormat="1" applyFont="1" applyBorder="1"/>
    <xf numFmtId="0" fontId="6" fillId="0" borderId="0" xfId="0" applyFont="1"/>
    <xf numFmtId="0" fontId="0" fillId="0" borderId="0" xfId="0" applyAlignment="1">
      <alignment wrapText="1"/>
    </xf>
    <xf numFmtId="0" fontId="29" fillId="0" borderId="0" xfId="0" applyFont="1"/>
    <xf numFmtId="0" fontId="30" fillId="0" borderId="0" xfId="0" applyFont="1"/>
    <xf numFmtId="0" fontId="15" fillId="0" borderId="0" xfId="0" applyFont="1"/>
    <xf numFmtId="0" fontId="0" fillId="0" borderId="0" xfId="0" applyFont="1"/>
    <xf numFmtId="0" fontId="31" fillId="0" borderId="0" xfId="0" applyFont="1"/>
    <xf numFmtId="0" fontId="32" fillId="0" borderId="0" xfId="0" applyFont="1"/>
    <xf numFmtId="0" fontId="11" fillId="0" borderId="0" xfId="0" applyFont="1" applyAlignment="1">
      <alignment horizontal="center"/>
    </xf>
    <xf numFmtId="0" fontId="18" fillId="0" borderId="0" xfId="0" applyFont="1" applyAlignment="1"/>
    <xf numFmtId="0" fontId="6" fillId="0" borderId="0" xfId="0" applyFont="1" applyAlignment="1">
      <alignment wrapText="1"/>
    </xf>
    <xf numFmtId="0" fontId="34" fillId="0" borderId="0" xfId="0" applyFont="1"/>
    <xf numFmtId="0" fontId="17" fillId="0" borderId="0" xfId="0" applyFont="1"/>
    <xf numFmtId="0" fontId="18" fillId="0" borderId="0" xfId="0" applyFont="1" applyAlignment="1">
      <alignment wrapText="1"/>
    </xf>
    <xf numFmtId="0" fontId="0" fillId="0" borderId="0" xfId="0" applyAlignment="1">
      <alignment vertical="center"/>
    </xf>
    <xf numFmtId="0" fontId="18" fillId="0" borderId="0" xfId="0" applyFont="1" applyAlignment="1">
      <alignment horizontal="left" vertical="top" wrapText="1"/>
    </xf>
    <xf numFmtId="0" fontId="35" fillId="0" borderId="0" xfId="0" applyFont="1" applyAlignment="1">
      <alignment horizontal="left" vertical="center"/>
    </xf>
    <xf numFmtId="164" fontId="1" fillId="3" borderId="0" xfId="8" applyNumberFormat="1" applyAlignment="1" applyProtection="1">
      <alignment horizontal="right"/>
      <protection locked="0"/>
    </xf>
    <xf numFmtId="0" fontId="18" fillId="0" borderId="0" xfId="0" applyFont="1" applyAlignment="1">
      <alignment wrapText="1"/>
    </xf>
    <xf numFmtId="0" fontId="18" fillId="0" borderId="0" xfId="0" applyFont="1" applyAlignment="1">
      <alignment horizontal="left" vertical="top" wrapText="1"/>
    </xf>
    <xf numFmtId="0" fontId="0" fillId="0" borderId="0" xfId="0" applyAlignment="1">
      <alignment wrapText="1"/>
    </xf>
    <xf numFmtId="0" fontId="0" fillId="0" borderId="0" xfId="0" applyAlignment="1">
      <alignment vertical="center" wrapText="1"/>
    </xf>
    <xf numFmtId="0" fontId="11" fillId="0" borderId="0" xfId="0" applyFont="1" applyAlignment="1">
      <alignment horizontal="center"/>
    </xf>
    <xf numFmtId="0" fontId="15" fillId="0" borderId="0" xfId="0" applyFont="1" applyAlignment="1">
      <alignment horizontal="center" wrapText="1"/>
    </xf>
    <xf numFmtId="0" fontId="33" fillId="8" borderId="29" xfId="0" applyFont="1" applyFill="1" applyBorder="1" applyAlignment="1">
      <alignment horizontal="left" vertical="center" wrapText="1"/>
    </xf>
    <xf numFmtId="0" fontId="33" fillId="8" borderId="30" xfId="0" applyFont="1" applyFill="1" applyBorder="1" applyAlignment="1">
      <alignment horizontal="left" vertical="center" wrapText="1"/>
    </xf>
    <xf numFmtId="0" fontId="33" fillId="8" borderId="31" xfId="0" applyFont="1" applyFill="1" applyBorder="1" applyAlignment="1">
      <alignment horizontal="left" vertical="center" wrapText="1"/>
    </xf>
    <xf numFmtId="0" fontId="0" fillId="0" borderId="0" xfId="0" applyAlignment="1">
      <alignment horizontal="left" wrapText="1"/>
    </xf>
    <xf numFmtId="0" fontId="11" fillId="0" borderId="0" xfId="2" applyFont="1" applyBorder="1" applyAlignment="1">
      <alignment horizontal="center" vertical="center" wrapText="1"/>
    </xf>
    <xf numFmtId="0" fontId="10" fillId="0" borderId="0" xfId="2" applyFont="1" applyBorder="1" applyAlignment="1">
      <alignment horizontal="center" vertical="center" wrapText="1"/>
    </xf>
    <xf numFmtId="0" fontId="0" fillId="0" borderId="0" xfId="0" applyBorder="1" applyAlignment="1">
      <alignment horizontal="center"/>
    </xf>
    <xf numFmtId="0" fontId="13" fillId="0" borderId="0" xfId="5" applyFont="1" applyAlignment="1">
      <alignment wrapText="1"/>
    </xf>
    <xf numFmtId="0" fontId="3" fillId="0" borderId="2" xfId="4" applyFont="1" applyAlignment="1">
      <alignment horizontal="center"/>
    </xf>
    <xf numFmtId="0" fontId="3" fillId="2" borderId="4" xfId="7" applyFont="1" applyBorder="1" applyAlignment="1">
      <alignment horizontal="center" vertical="center"/>
    </xf>
    <xf numFmtId="0" fontId="3" fillId="2" borderId="5" xfId="7" applyFont="1" applyBorder="1" applyAlignment="1">
      <alignment horizontal="center" vertical="center"/>
    </xf>
    <xf numFmtId="0" fontId="3" fillId="0" borderId="1" xfId="3" applyAlignment="1">
      <alignment horizontal="center" wrapText="1"/>
    </xf>
    <xf numFmtId="0" fontId="28" fillId="4" borderId="17" xfId="10" applyFont="1" applyBorder="1" applyAlignment="1">
      <alignment horizontal="center" vertical="center"/>
    </xf>
    <xf numFmtId="0" fontId="28" fillId="4" borderId="22" xfId="10" applyFont="1" applyBorder="1" applyAlignment="1">
      <alignment horizontal="center" vertical="center"/>
    </xf>
    <xf numFmtId="0" fontId="28" fillId="4" borderId="19" xfId="10" applyFont="1" applyBorder="1" applyAlignment="1">
      <alignment horizontal="center" vertical="center"/>
    </xf>
    <xf numFmtId="0" fontId="13" fillId="0" borderId="0" xfId="5" applyFont="1" applyAlignment="1">
      <alignment horizontal="center" wrapText="1"/>
    </xf>
    <xf numFmtId="0" fontId="25" fillId="0" borderId="0" xfId="0" applyFont="1" applyAlignment="1">
      <alignment horizontal="center" vertical="center" wrapText="1"/>
    </xf>
    <xf numFmtId="0" fontId="4" fillId="2" borderId="2" xfId="4" applyFill="1" applyAlignment="1">
      <alignment horizontal="center" vertical="center"/>
    </xf>
    <xf numFmtId="0" fontId="0" fillId="5" borderId="15" xfId="11" applyFont="1" applyBorder="1" applyAlignment="1">
      <alignment horizontal="center" vertical="center" wrapText="1"/>
    </xf>
    <xf numFmtId="0" fontId="0" fillId="5" borderId="0" xfId="11" applyFont="1" applyBorder="1" applyAlignment="1">
      <alignment horizontal="center" vertical="center" wrapText="1"/>
    </xf>
    <xf numFmtId="0" fontId="0" fillId="5" borderId="22" xfId="11" applyFont="1" applyBorder="1" applyAlignment="1">
      <alignment horizontal="center" vertical="center" wrapText="1"/>
    </xf>
    <xf numFmtId="0" fontId="22" fillId="6" borderId="21" xfId="12" applyFont="1" applyBorder="1" applyAlignment="1">
      <alignment horizontal="center" vertical="center" wrapText="1"/>
    </xf>
    <xf numFmtId="0" fontId="22" fillId="6" borderId="18" xfId="12" applyFont="1" applyBorder="1" applyAlignment="1">
      <alignment horizontal="center" vertical="center" wrapText="1"/>
    </xf>
    <xf numFmtId="0" fontId="8" fillId="6" borderId="17" xfId="12" applyFont="1" applyBorder="1" applyAlignment="1">
      <alignment horizontal="center" vertical="center" wrapText="1"/>
    </xf>
    <xf numFmtId="0" fontId="8" fillId="6" borderId="19" xfId="12" applyFont="1" applyBorder="1" applyAlignment="1">
      <alignment horizontal="center" vertical="center" wrapText="1"/>
    </xf>
    <xf numFmtId="0" fontId="24" fillId="2" borderId="27" xfId="7" applyFont="1" applyBorder="1" applyAlignment="1">
      <alignment horizontal="center"/>
    </xf>
    <xf numFmtId="0" fontId="24" fillId="2" borderId="28" xfId="7" applyFont="1" applyBorder="1" applyAlignment="1">
      <alignment horizontal="center"/>
    </xf>
    <xf numFmtId="0" fontId="22" fillId="6" borderId="16" xfId="12" applyFont="1" applyBorder="1" applyAlignment="1">
      <alignment horizontal="center" vertical="center" wrapText="1"/>
    </xf>
    <xf numFmtId="0" fontId="24" fillId="2" borderId="0" xfId="7" applyFont="1" applyBorder="1" applyAlignment="1">
      <alignment horizontal="center"/>
    </xf>
    <xf numFmtId="0" fontId="13" fillId="2" borderId="0" xfId="5" applyFont="1" applyFill="1" applyBorder="1" applyAlignment="1">
      <alignment horizontal="center" vertical="center" wrapText="1"/>
    </xf>
    <xf numFmtId="0" fontId="9" fillId="4" borderId="16" xfId="10" applyFont="1" applyBorder="1" applyAlignment="1">
      <alignment horizontal="center" vertical="center" wrapText="1"/>
    </xf>
    <xf numFmtId="0" fontId="9" fillId="4" borderId="21" xfId="10" applyFont="1" applyBorder="1" applyAlignment="1">
      <alignment horizontal="center" vertical="center" wrapText="1"/>
    </xf>
    <xf numFmtId="0" fontId="9" fillId="4" borderId="18" xfId="10" applyFont="1" applyBorder="1" applyAlignment="1">
      <alignment horizontal="center" vertical="center" wrapText="1"/>
    </xf>
    <xf numFmtId="0" fontId="21" fillId="0" borderId="0" xfId="0" applyFont="1" applyAlignment="1">
      <alignment horizontal="center" vertical="center" wrapText="1"/>
    </xf>
    <xf numFmtId="0" fontId="0" fillId="0" borderId="0" xfId="0" applyAlignment="1">
      <alignment horizontal="center" wrapText="1"/>
    </xf>
    <xf numFmtId="0" fontId="5" fillId="0" borderId="0" xfId="5" applyBorder="1" applyAlignment="1">
      <alignment horizontal="center" vertical="center" wrapText="1"/>
    </xf>
    <xf numFmtId="0" fontId="5" fillId="0" borderId="0" xfId="5" applyAlignment="1">
      <alignment horizontal="center" wrapText="1"/>
    </xf>
    <xf numFmtId="0" fontId="23" fillId="3" borderId="16" xfId="5" applyFont="1" applyFill="1" applyBorder="1" applyAlignment="1">
      <alignment horizontal="left"/>
    </xf>
    <xf numFmtId="0" fontId="23" fillId="3" borderId="20" xfId="5" applyFont="1" applyFill="1" applyBorder="1" applyAlignment="1">
      <alignment horizontal="left"/>
    </xf>
    <xf numFmtId="0" fontId="23" fillId="3" borderId="17" xfId="5" applyFont="1" applyFill="1" applyBorder="1" applyAlignment="1">
      <alignment horizontal="left"/>
    </xf>
    <xf numFmtId="0" fontId="5" fillId="3" borderId="21" xfId="5" applyFill="1" applyBorder="1" applyAlignment="1">
      <alignment horizontal="left" wrapText="1"/>
    </xf>
    <xf numFmtId="0" fontId="5" fillId="3" borderId="0" xfId="5" applyFill="1" applyBorder="1" applyAlignment="1">
      <alignment horizontal="left" wrapText="1"/>
    </xf>
    <xf numFmtId="0" fontId="5" fillId="3" borderId="22" xfId="5" applyFill="1" applyBorder="1" applyAlignment="1">
      <alignment horizontal="left" wrapText="1"/>
    </xf>
    <xf numFmtId="0" fontId="5" fillId="3" borderId="18" xfId="5" applyFill="1" applyBorder="1" applyAlignment="1">
      <alignment horizontal="left" wrapText="1"/>
    </xf>
    <xf numFmtId="0" fontId="5" fillId="3" borderId="23" xfId="5" applyFill="1" applyBorder="1" applyAlignment="1">
      <alignment horizontal="left" wrapText="1"/>
    </xf>
    <xf numFmtId="0" fontId="5" fillId="3" borderId="19" xfId="5" applyFill="1" applyBorder="1" applyAlignment="1">
      <alignment horizontal="left" wrapText="1"/>
    </xf>
  </cellXfs>
  <cellStyles count="14">
    <cellStyle name="20% - Accent1" xfId="7" builtinId="30"/>
    <cellStyle name="20% - Accent2" xfId="11" builtinId="34"/>
    <cellStyle name="20% - Accent4" xfId="8" builtinId="42"/>
    <cellStyle name="40% - Accent1" xfId="10" builtinId="31"/>
    <cellStyle name="40% - Accent2" xfId="12" builtinId="35"/>
    <cellStyle name="40% - Accent5" xfId="13" builtinId="47"/>
    <cellStyle name="Currency" xfId="1" builtinId="4"/>
    <cellStyle name="Explanatory Text" xfId="5" builtinId="53"/>
    <cellStyle name="Heading 1" xfId="3" builtinId="16"/>
    <cellStyle name="Heading 2" xfId="4" builtinId="17"/>
    <cellStyle name="Normal" xfId="0" builtinId="0"/>
    <cellStyle name="Style 1" xfId="9"/>
    <cellStyle name="Title" xfId="2" builtinId="15"/>
    <cellStyle name="Total" xfId="6"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r>
              <a:rPr lang="en-US" sz="1400"/>
              <a:t>Total Monthly Income </a:t>
            </a:r>
          </a:p>
          <a:p>
            <a:pPr>
              <a:defRPr sz="1400"/>
            </a:pPr>
            <a:r>
              <a:rPr lang="en-US" sz="1400"/>
              <a:t>(Before Taxes)</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endParaRPr lang="en-US"/>
        </a:p>
      </c:txPr>
    </c:title>
    <c:autoTitleDeleted val="0"/>
    <c:plotArea>
      <c:layout/>
      <c:pieChart>
        <c:varyColors val="1"/>
        <c:ser>
          <c:idx val="0"/>
          <c:order val="0"/>
          <c:tx>
            <c:strRef>
              <c:f>'SSI - Work and Unearned Income'!$F$7</c:f>
              <c:strCache>
                <c:ptCount val="1"/>
                <c:pt idx="0">
                  <c:v>Total Monthly Income (Before Taxes)</c:v>
                </c:pt>
              </c:strCache>
            </c:strRef>
          </c:tx>
          <c:dPt>
            <c:idx val="0"/>
            <c:bubble3D val="0"/>
            <c:spPr>
              <a:gradFill rotWithShape="1">
                <a:gsLst>
                  <a:gs pos="0">
                    <a:schemeClr val="accent1">
                      <a:shade val="65000"/>
                      <a:satMod val="103000"/>
                      <a:lumMod val="102000"/>
                      <a:tint val="94000"/>
                    </a:schemeClr>
                  </a:gs>
                  <a:gs pos="50000">
                    <a:schemeClr val="accent1">
                      <a:shade val="65000"/>
                      <a:satMod val="110000"/>
                      <a:lumMod val="100000"/>
                      <a:shade val="100000"/>
                    </a:schemeClr>
                  </a:gs>
                  <a:gs pos="100000">
                    <a:schemeClr val="accent1">
                      <a:shade val="65000"/>
                      <a:lumMod val="99000"/>
                      <a:satMod val="120000"/>
                      <a:shade val="78000"/>
                    </a:schemeClr>
                  </a:gs>
                </a:gsLst>
                <a:lin ang="5400000" scaled="0"/>
              </a:gradFill>
              <a:ln>
                <a:noFill/>
              </a:ln>
              <a:effectLst/>
            </c:spPr>
            <c:extLst>
              <c:ext xmlns:c16="http://schemas.microsoft.com/office/drawing/2014/chart" uri="{C3380CC4-5D6E-409C-BE32-E72D297353CC}">
                <c16:uniqueId val="{00000001-8267-415D-9636-3FAD10BCAADD}"/>
              </c:ext>
            </c:extLst>
          </c:dPt>
          <c:dPt>
            <c:idx val="1"/>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3-8267-415D-9636-3FAD10BCAADD}"/>
              </c:ext>
            </c:extLst>
          </c:dPt>
          <c:dPt>
            <c:idx val="2"/>
            <c:bubble3D val="0"/>
            <c:spPr>
              <a:gradFill rotWithShape="1">
                <a:gsLst>
                  <a:gs pos="0">
                    <a:schemeClr val="accent1">
                      <a:tint val="65000"/>
                      <a:satMod val="103000"/>
                      <a:lumMod val="102000"/>
                      <a:tint val="94000"/>
                    </a:schemeClr>
                  </a:gs>
                  <a:gs pos="50000">
                    <a:schemeClr val="accent1">
                      <a:tint val="65000"/>
                      <a:satMod val="110000"/>
                      <a:lumMod val="100000"/>
                      <a:shade val="100000"/>
                    </a:schemeClr>
                  </a:gs>
                  <a:gs pos="100000">
                    <a:schemeClr val="accent1">
                      <a:tint val="65000"/>
                      <a:lumMod val="99000"/>
                      <a:satMod val="120000"/>
                      <a:shade val="78000"/>
                    </a:schemeClr>
                  </a:gs>
                </a:gsLst>
                <a:lin ang="5400000" scaled="0"/>
              </a:gradFill>
              <a:ln>
                <a:noFill/>
              </a:ln>
              <a:effectLst/>
            </c:spPr>
            <c:extLst>
              <c:ext xmlns:c16="http://schemas.microsoft.com/office/drawing/2014/chart" uri="{C3380CC4-5D6E-409C-BE32-E72D297353CC}">
                <c16:uniqueId val="{00000005-8267-415D-9636-3FAD10BCAADD}"/>
              </c:ext>
            </c:extLst>
          </c:dPt>
          <c:cat>
            <c:strLit>
              <c:ptCount val="3"/>
              <c:pt idx="0">
                <c:v> Unearned Income</c:v>
              </c:pt>
              <c:pt idx="1">
                <c:v> Gross Monthly Wages</c:v>
              </c:pt>
              <c:pt idx="2">
                <c:v> SSI Benefit Check</c:v>
              </c:pt>
            </c:strLit>
          </c:cat>
          <c:val>
            <c:numRef>
              <c:f>'SSI - Work and Unearned Income'!$F$8:$F$10</c:f>
              <c:numCache>
                <c:formatCode>"$"#,##0.00</c:formatCode>
                <c:ptCount val="3"/>
                <c:pt idx="0">
                  <c:v>0</c:v>
                </c:pt>
                <c:pt idx="1">
                  <c:v>0</c:v>
                </c:pt>
                <c:pt idx="2">
                  <c:v>750</c:v>
                </c:pt>
              </c:numCache>
            </c:numRef>
          </c:val>
          <c:extLst>
            <c:ext xmlns:c16="http://schemas.microsoft.com/office/drawing/2014/chart" uri="{C3380CC4-5D6E-409C-BE32-E72D297353CC}">
              <c16:uniqueId val="{00000006-8267-415D-9636-3FAD10BCAADD}"/>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1"/>
                <c:order val="1"/>
                <c:tx>
                  <c:strRef>
                    <c:extLst>
                      <c:ext uri="{02D57815-91ED-43cb-92C2-25804820EDAC}">
                        <c15:formulaRef>
                          <c15:sqref>'SSI - Work and Unearned Income'!$G$7</c15:sqref>
                        </c15:formulaRef>
                      </c:ext>
                    </c:extLst>
                    <c:strCache>
                      <c:ptCount val="1"/>
                    </c:strCache>
                  </c:strRef>
                </c:tx>
                <c:dPt>
                  <c:idx val="0"/>
                  <c:bubble3D val="0"/>
                  <c:spPr>
                    <a:gradFill rotWithShape="1">
                      <a:gsLst>
                        <a:gs pos="0">
                          <a:schemeClr val="accent1">
                            <a:shade val="65000"/>
                            <a:satMod val="103000"/>
                            <a:lumMod val="102000"/>
                            <a:tint val="94000"/>
                          </a:schemeClr>
                        </a:gs>
                        <a:gs pos="50000">
                          <a:schemeClr val="accent1">
                            <a:shade val="65000"/>
                            <a:satMod val="110000"/>
                            <a:lumMod val="100000"/>
                            <a:shade val="100000"/>
                          </a:schemeClr>
                        </a:gs>
                        <a:gs pos="100000">
                          <a:schemeClr val="accent1">
                            <a:shade val="65000"/>
                            <a:lumMod val="99000"/>
                            <a:satMod val="120000"/>
                            <a:shade val="78000"/>
                          </a:schemeClr>
                        </a:gs>
                      </a:gsLst>
                      <a:lin ang="5400000" scaled="0"/>
                    </a:gradFill>
                    <a:ln>
                      <a:noFill/>
                    </a:ln>
                    <a:effectLst/>
                  </c:spPr>
                  <c:extLst>
                    <c:ext xmlns:c16="http://schemas.microsoft.com/office/drawing/2014/chart" uri="{C3380CC4-5D6E-409C-BE32-E72D297353CC}">
                      <c16:uniqueId val="{00000008-8267-415D-9636-3FAD10BCAADD}"/>
                    </c:ext>
                  </c:extLst>
                </c:dPt>
                <c:dPt>
                  <c:idx val="1"/>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A-8267-415D-9636-3FAD10BCAADD}"/>
                    </c:ext>
                  </c:extLst>
                </c:dPt>
                <c:dPt>
                  <c:idx val="2"/>
                  <c:bubble3D val="0"/>
                  <c:spPr>
                    <a:gradFill rotWithShape="1">
                      <a:gsLst>
                        <a:gs pos="0">
                          <a:schemeClr val="accent1">
                            <a:tint val="65000"/>
                            <a:satMod val="103000"/>
                            <a:lumMod val="102000"/>
                            <a:tint val="94000"/>
                          </a:schemeClr>
                        </a:gs>
                        <a:gs pos="50000">
                          <a:schemeClr val="accent1">
                            <a:tint val="65000"/>
                            <a:satMod val="110000"/>
                            <a:lumMod val="100000"/>
                            <a:shade val="100000"/>
                          </a:schemeClr>
                        </a:gs>
                        <a:gs pos="100000">
                          <a:schemeClr val="accent1">
                            <a:tint val="65000"/>
                            <a:lumMod val="99000"/>
                            <a:satMod val="120000"/>
                            <a:shade val="78000"/>
                          </a:schemeClr>
                        </a:gs>
                      </a:gsLst>
                      <a:lin ang="5400000" scaled="0"/>
                    </a:gradFill>
                    <a:ln>
                      <a:noFill/>
                    </a:ln>
                    <a:effectLst/>
                  </c:spPr>
                  <c:extLst>
                    <c:ext xmlns:c16="http://schemas.microsoft.com/office/drawing/2014/chart" uri="{C3380CC4-5D6E-409C-BE32-E72D297353CC}">
                      <c16:uniqueId val="{0000000C-8267-415D-9636-3FAD10BCAADD}"/>
                    </c:ext>
                  </c:extLst>
                </c:dPt>
                <c:dPt>
                  <c:idx val="3"/>
                  <c:bubble3D val="0"/>
                  <c:spPr>
                    <a:gradFill rotWithShape="1">
                      <a:gsLst>
                        <a:gs pos="0">
                          <a:schemeClr val="accent1">
                            <a:tint val="30000"/>
                            <a:satMod val="103000"/>
                            <a:lumMod val="102000"/>
                            <a:tint val="94000"/>
                          </a:schemeClr>
                        </a:gs>
                        <a:gs pos="50000">
                          <a:schemeClr val="accent1">
                            <a:tint val="30000"/>
                            <a:satMod val="110000"/>
                            <a:lumMod val="100000"/>
                            <a:shade val="100000"/>
                          </a:schemeClr>
                        </a:gs>
                        <a:gs pos="100000">
                          <a:schemeClr val="accent1">
                            <a:tint val="30000"/>
                            <a:lumMod val="99000"/>
                            <a:satMod val="120000"/>
                            <a:shade val="78000"/>
                          </a:schemeClr>
                        </a:gs>
                      </a:gsLst>
                      <a:lin ang="5400000" scaled="0"/>
                    </a:gradFill>
                    <a:ln>
                      <a:noFill/>
                    </a:ln>
                    <a:effectLst/>
                  </c:spPr>
                  <c:extLst>
                    <c:ext xmlns:c16="http://schemas.microsoft.com/office/drawing/2014/chart" uri="{C3380CC4-5D6E-409C-BE32-E72D297353CC}">
                      <c16:uniqueId val="{0000000E-8267-415D-9636-3FAD10BCAADD}"/>
                    </c:ext>
                  </c:extLst>
                </c:dPt>
                <c:cat>
                  <c:strLit>
                    <c:ptCount val="3"/>
                    <c:pt idx="0">
                      <c:v> Unearned Income</c:v>
                    </c:pt>
                    <c:pt idx="1">
                      <c:v> Gross Monthly Wages</c:v>
                    </c:pt>
                    <c:pt idx="2">
                      <c:v> SSI Benefit Check</c:v>
                    </c:pt>
                  </c:strLit>
                </c:cat>
                <c:val>
                  <c:numRef>
                    <c:extLst>
                      <c:ext uri="{02D57815-91ED-43cb-92C2-25804820EDAC}">
                        <c15:formulaRef>
                          <c15:sqref>'SSI - Work and Unearned Income'!$G$8:$G$11</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0F-8267-415D-9636-3FAD10BCAADD}"/>
                  </c:ext>
                </c:extLst>
              </c15:ser>
            </c15:filteredPieSeries>
          </c:ext>
        </c:extLst>
      </c:pieChart>
      <c:spPr>
        <a:noFill/>
        <a:ln>
          <a:noFill/>
        </a:ln>
        <a:effectLst/>
      </c:spPr>
    </c:plotArea>
    <c:legend>
      <c:legendPos val="b"/>
      <c:layout>
        <c:manualLayout>
          <c:xMode val="edge"/>
          <c:yMode val="edge"/>
          <c:x val="0.15830913081130826"/>
          <c:y val="0.76385650841212949"/>
          <c:w val="0.71489553124491523"/>
          <c:h val="0.20840699702214879"/>
        </c:manualLayout>
      </c:layout>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a:glow rad="63500">
        <a:schemeClr val="accent3">
          <a:satMod val="175000"/>
          <a:alpha val="40000"/>
        </a:schemeClr>
      </a:glow>
      <a:outerShdw blurRad="50800" dist="38100" dir="2700000" algn="tl" rotWithShape="0">
        <a:prstClr val="black">
          <a:alpha val="40000"/>
        </a:prstClr>
      </a:outerShdw>
    </a:effectLst>
  </c:spPr>
  <c:txPr>
    <a:bodyPr/>
    <a:lstStyle/>
    <a:p>
      <a:pPr>
        <a:defRPr sz="1000"/>
      </a:pPr>
      <a:endParaRPr lang="en-US"/>
    </a:p>
  </c:txPr>
  <c:printSettings>
    <c:headerFooter/>
    <c:pageMargins b="0.75" l="0.25" r="0.25" t="0.75" header="0.3" footer="0.3"/>
    <c:pageSetup orientation="landscape" horizontalDpi="0" verticalDpi="0"/>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226219</xdr:colOff>
      <xdr:row>11</xdr:row>
      <xdr:rowOff>130967</xdr:rowOff>
    </xdr:from>
    <xdr:to>
      <xdr:col>6</xdr:col>
      <xdr:colOff>2166144</xdr:colOff>
      <xdr:row>24</xdr:row>
      <xdr:rowOff>209549</xdr:rowOff>
    </xdr:to>
    <xdr:graphicFrame macro="">
      <xdr:nvGraphicFramePr>
        <xdr:cNvPr id="10" name="Chart 9">
          <a:extLst>
            <a:ext uri="{FF2B5EF4-FFF2-40B4-BE49-F238E27FC236}">
              <a16:creationId xmlns:a16="http://schemas.microsoft.com/office/drawing/2014/main" id="{00000000-0008-0000-02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tabSelected="1" zoomScale="80" zoomScaleNormal="80" zoomScaleSheetLayoutView="90" workbookViewId="0">
      <selection activeCell="S24" sqref="S24"/>
    </sheetView>
  </sheetViews>
  <sheetFormatPr defaultRowHeight="15" x14ac:dyDescent="0.25"/>
  <cols>
    <col min="1" max="1" width="2.28515625" customWidth="1"/>
    <col min="2" max="2" width="5" customWidth="1"/>
    <col min="12" max="12" width="4.42578125" customWidth="1"/>
    <col min="13" max="13" width="3.28515625" customWidth="1"/>
    <col min="14" max="14" width="5.140625" customWidth="1"/>
  </cols>
  <sheetData>
    <row r="1" spans="1:13" ht="26.25" x14ac:dyDescent="0.4">
      <c r="A1" s="103" t="s">
        <v>82</v>
      </c>
      <c r="B1" s="103"/>
      <c r="C1" s="103"/>
      <c r="D1" s="103"/>
      <c r="E1" s="103"/>
      <c r="F1" s="103"/>
      <c r="G1" s="103"/>
      <c r="H1" s="103"/>
      <c r="I1" s="103"/>
      <c r="J1" s="103"/>
      <c r="K1" s="103"/>
      <c r="L1" s="103"/>
      <c r="M1" s="103"/>
    </row>
    <row r="2" spans="1:13" ht="50.25" customHeight="1" x14ac:dyDescent="0.25">
      <c r="A2" s="104" t="s">
        <v>66</v>
      </c>
      <c r="B2" s="104"/>
      <c r="C2" s="104"/>
      <c r="D2" s="104"/>
      <c r="E2" s="104"/>
      <c r="F2" s="104"/>
      <c r="G2" s="104"/>
      <c r="H2" s="104"/>
      <c r="I2" s="104"/>
      <c r="J2" s="104"/>
      <c r="K2" s="104"/>
      <c r="L2" s="104"/>
      <c r="M2" s="104"/>
    </row>
    <row r="3" spans="1:13" ht="9.75" customHeight="1" x14ac:dyDescent="0.25">
      <c r="A3" s="85"/>
      <c r="B3" s="86"/>
    </row>
    <row r="4" spans="1:13" s="88" customFormat="1" ht="62.25" customHeight="1" x14ac:dyDescent="0.25">
      <c r="A4" s="105" t="s">
        <v>73</v>
      </c>
      <c r="B4" s="106"/>
      <c r="C4" s="106"/>
      <c r="D4" s="106"/>
      <c r="E4" s="106"/>
      <c r="F4" s="106"/>
      <c r="G4" s="106"/>
      <c r="H4" s="106"/>
      <c r="I4" s="106"/>
      <c r="J4" s="106"/>
      <c r="K4" s="106"/>
      <c r="L4" s="106"/>
      <c r="M4" s="107"/>
    </row>
    <row r="5" spans="1:13" s="88" customFormat="1" ht="15.75" x14ac:dyDescent="0.25">
      <c r="A5" s="87"/>
    </row>
    <row r="6" spans="1:13" ht="27.75" customHeight="1" x14ac:dyDescent="0.25">
      <c r="A6" s="99" t="s">
        <v>65</v>
      </c>
      <c r="B6" s="99"/>
      <c r="C6" s="99"/>
      <c r="D6" s="99"/>
      <c r="E6" s="99"/>
      <c r="F6" s="99"/>
      <c r="G6" s="99"/>
      <c r="H6" s="99"/>
      <c r="I6" s="99"/>
      <c r="J6" s="99"/>
      <c r="K6" s="99"/>
      <c r="L6" s="99"/>
      <c r="M6" s="99"/>
    </row>
    <row r="7" spans="1:13" ht="11.25" customHeight="1" x14ac:dyDescent="0.25"/>
    <row r="8" spans="1:13" ht="19.5" x14ac:dyDescent="0.3">
      <c r="A8" s="84" t="s">
        <v>63</v>
      </c>
    </row>
    <row r="9" spans="1:13" ht="15.75" x14ac:dyDescent="0.25">
      <c r="A9" s="92" t="s">
        <v>78</v>
      </c>
    </row>
    <row r="10" spans="1:13" ht="30.75" customHeight="1" x14ac:dyDescent="0.25">
      <c r="A10" s="92"/>
      <c r="B10" s="101" t="s">
        <v>79</v>
      </c>
      <c r="C10" s="101"/>
      <c r="D10" s="101"/>
      <c r="E10" s="101"/>
      <c r="F10" s="101"/>
      <c r="G10" s="101"/>
      <c r="H10" s="101"/>
      <c r="I10" s="101"/>
      <c r="J10" s="101"/>
      <c r="K10" s="101"/>
      <c r="L10" s="101"/>
      <c r="M10" s="101"/>
    </row>
    <row r="11" spans="1:13" ht="30.75" customHeight="1" x14ac:dyDescent="0.25">
      <c r="A11" s="92"/>
      <c r="B11" s="101" t="s">
        <v>64</v>
      </c>
      <c r="C11" s="101"/>
      <c r="D11" s="101"/>
      <c r="E11" s="101"/>
      <c r="F11" s="101"/>
      <c r="G11" s="101"/>
      <c r="H11" s="101"/>
      <c r="I11" s="101"/>
      <c r="J11" s="101"/>
      <c r="K11" s="101"/>
      <c r="L11" s="101"/>
      <c r="M11" s="101"/>
    </row>
    <row r="12" spans="1:13" ht="45" customHeight="1" x14ac:dyDescent="0.25">
      <c r="A12" s="92"/>
      <c r="B12" s="101" t="s">
        <v>80</v>
      </c>
      <c r="C12" s="101"/>
      <c r="D12" s="101"/>
      <c r="E12" s="101"/>
      <c r="F12" s="101"/>
      <c r="G12" s="101"/>
      <c r="H12" s="101"/>
      <c r="I12" s="101"/>
      <c r="J12" s="101"/>
      <c r="K12" s="101"/>
      <c r="L12" s="101"/>
      <c r="M12" s="101"/>
    </row>
    <row r="13" spans="1:13" ht="15.75" x14ac:dyDescent="0.25">
      <c r="A13" s="92" t="s">
        <v>68</v>
      </c>
    </row>
    <row r="14" spans="1:13" ht="62.25" customHeight="1" x14ac:dyDescent="0.25">
      <c r="A14" s="81"/>
      <c r="B14" s="100" t="s">
        <v>81</v>
      </c>
      <c r="C14" s="100"/>
      <c r="D14" s="100"/>
      <c r="E14" s="100"/>
      <c r="F14" s="100"/>
      <c r="G14" s="100"/>
      <c r="H14" s="100"/>
      <c r="I14" s="100"/>
      <c r="J14" s="100"/>
      <c r="K14" s="100"/>
      <c r="L14" s="100"/>
      <c r="M14" s="100"/>
    </row>
    <row r="15" spans="1:13" s="82" customFormat="1" ht="60.75" customHeight="1" x14ac:dyDescent="0.25">
      <c r="A15" s="91"/>
      <c r="B15" s="100" t="s">
        <v>67</v>
      </c>
      <c r="C15" s="100"/>
      <c r="D15" s="100"/>
      <c r="E15" s="100"/>
      <c r="F15" s="100"/>
      <c r="G15" s="100"/>
      <c r="H15" s="100"/>
      <c r="I15" s="100"/>
      <c r="J15" s="100"/>
      <c r="K15" s="100"/>
      <c r="L15" s="100"/>
      <c r="M15" s="100"/>
    </row>
    <row r="16" spans="1:13" ht="15.75" x14ac:dyDescent="0.25">
      <c r="A16" s="92" t="s">
        <v>70</v>
      </c>
      <c r="B16" s="90"/>
    </row>
    <row r="17" spans="1:13" ht="60" customHeight="1" x14ac:dyDescent="0.25">
      <c r="B17" s="100" t="s">
        <v>69</v>
      </c>
      <c r="C17" s="100"/>
      <c r="D17" s="100"/>
      <c r="E17" s="100"/>
      <c r="F17" s="100"/>
      <c r="G17" s="100"/>
      <c r="H17" s="100"/>
      <c r="I17" s="100"/>
      <c r="J17" s="100"/>
      <c r="K17" s="100"/>
      <c r="L17" s="100"/>
      <c r="M17" s="100"/>
    </row>
    <row r="18" spans="1:13" ht="63" customHeight="1" x14ac:dyDescent="0.25">
      <c r="B18" s="96"/>
      <c r="C18" s="100" t="s">
        <v>102</v>
      </c>
      <c r="D18" s="100"/>
      <c r="E18" s="100"/>
      <c r="F18" s="100"/>
      <c r="G18" s="100"/>
      <c r="H18" s="100"/>
      <c r="I18" s="100"/>
      <c r="J18" s="100"/>
      <c r="K18" s="100"/>
      <c r="L18" s="100"/>
      <c r="M18" s="100"/>
    </row>
    <row r="19" spans="1:13" ht="62.25" customHeight="1" x14ac:dyDescent="0.25">
      <c r="B19" s="100" t="s">
        <v>98</v>
      </c>
      <c r="C19" s="100"/>
      <c r="D19" s="100"/>
      <c r="E19" s="100"/>
      <c r="F19" s="100"/>
      <c r="G19" s="100"/>
      <c r="H19" s="100"/>
      <c r="I19" s="100"/>
      <c r="J19" s="100"/>
      <c r="K19" s="100"/>
      <c r="L19" s="100"/>
      <c r="M19" s="100"/>
    </row>
    <row r="20" spans="1:13" ht="34.5" customHeight="1" x14ac:dyDescent="0.25">
      <c r="B20" s="96"/>
      <c r="C20" s="100" t="s">
        <v>99</v>
      </c>
      <c r="D20" s="100"/>
      <c r="E20" s="100"/>
      <c r="F20" s="100"/>
      <c r="G20" s="100"/>
      <c r="H20" s="100"/>
      <c r="I20" s="100"/>
      <c r="J20" s="100"/>
      <c r="K20" s="100"/>
      <c r="L20" s="100"/>
      <c r="M20" s="100"/>
    </row>
    <row r="21" spans="1:13" ht="17.25" customHeight="1" x14ac:dyDescent="0.25">
      <c r="A21" s="92" t="s">
        <v>71</v>
      </c>
      <c r="B21" s="94"/>
      <c r="C21" s="94"/>
      <c r="D21" s="94"/>
      <c r="E21" s="94"/>
      <c r="F21" s="94"/>
      <c r="G21" s="94"/>
      <c r="H21" s="94"/>
      <c r="I21" s="94"/>
      <c r="J21" s="94"/>
      <c r="K21" s="94"/>
      <c r="L21" s="94"/>
      <c r="M21" s="94"/>
    </row>
    <row r="22" spans="1:13" ht="63.75" customHeight="1" x14ac:dyDescent="0.25">
      <c r="A22" s="92"/>
      <c r="B22" s="100" t="s">
        <v>111</v>
      </c>
      <c r="C22" s="100"/>
      <c r="D22" s="100"/>
      <c r="E22" s="100"/>
      <c r="F22" s="100"/>
      <c r="G22" s="100"/>
      <c r="H22" s="100"/>
      <c r="I22" s="100"/>
      <c r="J22" s="100"/>
      <c r="K22" s="100"/>
      <c r="L22" s="100"/>
      <c r="M22" s="100"/>
    </row>
    <row r="23" spans="1:13" ht="65.25" customHeight="1" x14ac:dyDescent="0.25">
      <c r="A23" s="92"/>
      <c r="B23" s="100" t="s">
        <v>72</v>
      </c>
      <c r="C23" s="100"/>
      <c r="D23" s="100"/>
      <c r="E23" s="100"/>
      <c r="F23" s="100"/>
      <c r="G23" s="100"/>
      <c r="H23" s="100"/>
      <c r="I23" s="100"/>
      <c r="J23" s="100"/>
      <c r="K23" s="100"/>
      <c r="L23" s="100"/>
      <c r="M23" s="100"/>
    </row>
    <row r="24" spans="1:13" ht="60.75" customHeight="1" x14ac:dyDescent="0.25">
      <c r="A24" s="92"/>
      <c r="B24" s="100" t="s">
        <v>100</v>
      </c>
      <c r="C24" s="100"/>
      <c r="D24" s="100"/>
      <c r="E24" s="100"/>
      <c r="F24" s="100"/>
      <c r="G24" s="100"/>
      <c r="H24" s="100"/>
      <c r="I24" s="100"/>
      <c r="J24" s="100"/>
      <c r="K24" s="100"/>
      <c r="L24" s="100"/>
      <c r="M24" s="100"/>
    </row>
    <row r="25" spans="1:13" ht="34.5" customHeight="1" x14ac:dyDescent="0.25">
      <c r="A25" s="92"/>
      <c r="B25" s="96"/>
      <c r="C25" s="100" t="s">
        <v>101</v>
      </c>
      <c r="D25" s="100"/>
      <c r="E25" s="100"/>
      <c r="F25" s="100"/>
      <c r="G25" s="100"/>
      <c r="H25" s="100"/>
      <c r="I25" s="100"/>
      <c r="J25" s="100"/>
      <c r="K25" s="100"/>
      <c r="L25" s="100"/>
      <c r="M25" s="100"/>
    </row>
    <row r="26" spans="1:13" ht="15.75" customHeight="1" x14ac:dyDescent="0.25">
      <c r="A26" s="92" t="s">
        <v>83</v>
      </c>
      <c r="B26" s="96"/>
      <c r="C26" s="96"/>
      <c r="D26" s="96"/>
      <c r="E26" s="96"/>
      <c r="F26" s="96"/>
      <c r="G26" s="96"/>
      <c r="H26" s="96"/>
      <c r="I26" s="96"/>
      <c r="J26" s="96"/>
      <c r="K26" s="96"/>
      <c r="L26" s="96"/>
      <c r="M26" s="96"/>
    </row>
    <row r="27" spans="1:13" ht="109.5" customHeight="1" x14ac:dyDescent="0.25">
      <c r="A27" s="92"/>
      <c r="B27" s="102" t="s">
        <v>84</v>
      </c>
      <c r="C27" s="102"/>
      <c r="D27" s="102"/>
      <c r="E27" s="102"/>
      <c r="F27" s="102"/>
      <c r="G27" s="102"/>
      <c r="H27" s="102"/>
      <c r="I27" s="102"/>
      <c r="J27" s="102"/>
      <c r="K27" s="102"/>
      <c r="L27" s="102"/>
      <c r="M27" s="102"/>
    </row>
    <row r="28" spans="1:13" ht="9.75" customHeight="1" x14ac:dyDescent="0.25">
      <c r="A28" s="92"/>
      <c r="B28" s="96"/>
      <c r="C28" s="96"/>
      <c r="D28" s="96"/>
      <c r="E28" s="96"/>
      <c r="F28" s="96"/>
      <c r="G28" s="96"/>
      <c r="H28" s="96"/>
      <c r="I28" s="96"/>
      <c r="J28" s="96"/>
      <c r="K28" s="96"/>
      <c r="L28" s="96"/>
      <c r="M28" s="96"/>
    </row>
    <row r="29" spans="1:13" ht="44.25" customHeight="1" x14ac:dyDescent="0.25">
      <c r="A29" s="99" t="s">
        <v>112</v>
      </c>
      <c r="B29" s="99"/>
      <c r="C29" s="99"/>
      <c r="D29" s="99"/>
      <c r="E29" s="99"/>
      <c r="F29" s="99"/>
      <c r="G29" s="99"/>
      <c r="H29" s="99"/>
      <c r="I29" s="99"/>
      <c r="J29" s="99"/>
      <c r="K29" s="99"/>
      <c r="L29" s="99"/>
      <c r="M29" s="99"/>
    </row>
  </sheetData>
  <mergeCells count="19">
    <mergeCell ref="A1:M1"/>
    <mergeCell ref="A2:M2"/>
    <mergeCell ref="A4:M4"/>
    <mergeCell ref="A6:M6"/>
    <mergeCell ref="B10:M10"/>
    <mergeCell ref="B11:M11"/>
    <mergeCell ref="B12:M12"/>
    <mergeCell ref="B27:M27"/>
    <mergeCell ref="B14:M14"/>
    <mergeCell ref="B15:M15"/>
    <mergeCell ref="B17:M17"/>
    <mergeCell ref="B19:M19"/>
    <mergeCell ref="B22:M22"/>
    <mergeCell ref="A29:M29"/>
    <mergeCell ref="B24:M24"/>
    <mergeCell ref="C20:M20"/>
    <mergeCell ref="C25:M25"/>
    <mergeCell ref="C18:M18"/>
    <mergeCell ref="B23:M23"/>
  </mergeCells>
  <pageMargins left="0.25" right="0.25"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zoomScale="80" zoomScaleNormal="80" workbookViewId="0">
      <selection activeCell="T7" sqref="T7"/>
    </sheetView>
  </sheetViews>
  <sheetFormatPr defaultRowHeight="15" x14ac:dyDescent="0.25"/>
  <cols>
    <col min="1" max="1" width="3.140625" customWidth="1"/>
    <col min="2" max="2" width="6.5703125" customWidth="1"/>
    <col min="11" max="11" width="16.140625" customWidth="1"/>
    <col min="12" max="12" width="8" customWidth="1"/>
    <col min="13" max="13" width="2.42578125" hidden="1" customWidth="1"/>
  </cols>
  <sheetData>
    <row r="1" spans="1:13" ht="26.25" x14ac:dyDescent="0.4">
      <c r="A1" s="103" t="s">
        <v>74</v>
      </c>
      <c r="B1" s="103"/>
      <c r="C1" s="103"/>
      <c r="D1" s="103"/>
      <c r="E1" s="103"/>
      <c r="F1" s="103"/>
      <c r="G1" s="103"/>
      <c r="H1" s="103"/>
      <c r="I1" s="103"/>
      <c r="J1" s="103"/>
      <c r="K1" s="103"/>
      <c r="L1" s="89"/>
      <c r="M1" s="89"/>
    </row>
    <row r="2" spans="1:13" ht="51.75" customHeight="1" x14ac:dyDescent="0.4">
      <c r="A2" s="104" t="s">
        <v>77</v>
      </c>
      <c r="B2" s="104"/>
      <c r="C2" s="104"/>
      <c r="D2" s="104"/>
      <c r="E2" s="104"/>
      <c r="F2" s="104"/>
      <c r="G2" s="104"/>
      <c r="H2" s="104"/>
      <c r="I2" s="104"/>
      <c r="J2" s="104"/>
      <c r="K2" s="104"/>
      <c r="L2" s="89"/>
      <c r="M2" s="89"/>
    </row>
    <row r="3" spans="1:13" ht="8.25" customHeight="1" x14ac:dyDescent="0.25"/>
    <row r="4" spans="1:13" ht="19.5" x14ac:dyDescent="0.3">
      <c r="A4" s="83" t="s">
        <v>10</v>
      </c>
    </row>
    <row r="5" spans="1:13" ht="15.75" x14ac:dyDescent="0.25">
      <c r="A5" s="92" t="s">
        <v>85</v>
      </c>
    </row>
    <row r="6" spans="1:13" ht="93" customHeight="1" x14ac:dyDescent="0.25">
      <c r="B6" s="100" t="s">
        <v>113</v>
      </c>
      <c r="C6" s="100"/>
      <c r="D6" s="100"/>
      <c r="E6" s="100"/>
      <c r="F6" s="100"/>
      <c r="G6" s="100"/>
      <c r="H6" s="100"/>
      <c r="I6" s="100"/>
      <c r="J6" s="100"/>
      <c r="K6" s="100"/>
    </row>
    <row r="7" spans="1:13" s="93" customFormat="1" ht="15.75" x14ac:dyDescent="0.25">
      <c r="A7" s="92" t="s">
        <v>86</v>
      </c>
    </row>
    <row r="8" spans="1:13" ht="48" customHeight="1" x14ac:dyDescent="0.25">
      <c r="A8" s="95"/>
      <c r="B8" s="99" t="s">
        <v>114</v>
      </c>
      <c r="C8" s="99"/>
      <c r="D8" s="99"/>
      <c r="E8" s="99"/>
      <c r="F8" s="99"/>
      <c r="G8" s="99"/>
      <c r="H8" s="99"/>
      <c r="I8" s="99"/>
      <c r="J8" s="99"/>
      <c r="K8" s="99"/>
    </row>
    <row r="9" spans="1:13" ht="62.25" customHeight="1" x14ac:dyDescent="0.25">
      <c r="A9" s="95"/>
      <c r="B9" s="99" t="s">
        <v>115</v>
      </c>
      <c r="C9" s="99"/>
      <c r="D9" s="99"/>
      <c r="E9" s="99"/>
      <c r="F9" s="99"/>
      <c r="G9" s="99"/>
      <c r="H9" s="99"/>
      <c r="I9" s="99"/>
      <c r="J9" s="99"/>
      <c r="K9" s="99"/>
    </row>
    <row r="10" spans="1:13" ht="29.25" customHeight="1" x14ac:dyDescent="0.25">
      <c r="B10" s="99" t="s">
        <v>87</v>
      </c>
      <c r="C10" s="99"/>
      <c r="D10" s="99"/>
      <c r="E10" s="99"/>
      <c r="F10" s="99"/>
      <c r="G10" s="99"/>
      <c r="H10" s="99"/>
      <c r="I10" s="99"/>
      <c r="J10" s="99"/>
      <c r="K10" s="99"/>
    </row>
    <row r="11" spans="1:13" ht="48" customHeight="1" x14ac:dyDescent="0.25">
      <c r="B11" s="99" t="s">
        <v>116</v>
      </c>
      <c r="C11" s="99"/>
      <c r="D11" s="99"/>
      <c r="E11" s="99"/>
      <c r="F11" s="99"/>
      <c r="G11" s="99"/>
      <c r="H11" s="99"/>
      <c r="I11" s="99"/>
      <c r="J11" s="99"/>
      <c r="K11" s="99"/>
    </row>
    <row r="12" spans="1:13" ht="20.25" customHeight="1" x14ac:dyDescent="0.25">
      <c r="A12" s="92"/>
      <c r="B12" s="94"/>
      <c r="C12" s="94"/>
      <c r="D12" s="94"/>
      <c r="E12" s="94"/>
      <c r="F12" s="94"/>
      <c r="G12" s="94"/>
      <c r="H12" s="94"/>
      <c r="I12" s="94"/>
      <c r="J12" s="94"/>
      <c r="K12" s="94"/>
    </row>
    <row r="13" spans="1:13" ht="42.75" customHeight="1" x14ac:dyDescent="0.25">
      <c r="A13" s="99" t="s">
        <v>88</v>
      </c>
      <c r="B13" s="99"/>
      <c r="C13" s="99"/>
      <c r="D13" s="99"/>
      <c r="E13" s="99"/>
      <c r="F13" s="99"/>
      <c r="G13" s="99"/>
      <c r="H13" s="99"/>
      <c r="I13" s="99"/>
      <c r="J13" s="99"/>
      <c r="K13" s="99"/>
    </row>
    <row r="14" spans="1:13" ht="17.25" customHeight="1" x14ac:dyDescent="0.25">
      <c r="A14" s="97"/>
      <c r="B14" s="99"/>
      <c r="C14" s="99"/>
      <c r="D14" s="99"/>
      <c r="E14" s="99"/>
      <c r="F14" s="99"/>
      <c r="G14" s="99"/>
      <c r="H14" s="99"/>
      <c r="I14" s="99"/>
      <c r="J14" s="99"/>
      <c r="K14" s="99"/>
    </row>
    <row r="15" spans="1:13" ht="19.5" x14ac:dyDescent="0.3">
      <c r="A15" s="83" t="s">
        <v>76</v>
      </c>
    </row>
    <row r="16" spans="1:13" ht="15.75" x14ac:dyDescent="0.25">
      <c r="A16" s="92" t="s">
        <v>85</v>
      </c>
    </row>
    <row r="17" spans="1:11" ht="75" customHeight="1" x14ac:dyDescent="0.25">
      <c r="B17" s="101" t="s">
        <v>89</v>
      </c>
      <c r="C17" s="101"/>
      <c r="D17" s="101"/>
      <c r="E17" s="101"/>
      <c r="F17" s="101"/>
      <c r="G17" s="101"/>
      <c r="H17" s="101"/>
      <c r="I17" s="101"/>
      <c r="J17" s="101"/>
      <c r="K17" s="101"/>
    </row>
    <row r="18" spans="1:11" ht="11.25" customHeight="1" x14ac:dyDescent="0.25"/>
    <row r="19" spans="1:11" ht="15.75" x14ac:dyDescent="0.25">
      <c r="A19" s="92" t="s">
        <v>86</v>
      </c>
    </row>
    <row r="20" spans="1:11" ht="45" customHeight="1" x14ac:dyDescent="0.25">
      <c r="B20" s="101" t="s">
        <v>91</v>
      </c>
      <c r="C20" s="101"/>
      <c r="D20" s="101"/>
      <c r="E20" s="101"/>
      <c r="F20" s="101"/>
      <c r="G20" s="101"/>
      <c r="H20" s="101"/>
      <c r="I20" s="101"/>
      <c r="J20" s="101"/>
      <c r="K20" s="101"/>
    </row>
    <row r="21" spans="1:11" ht="30" customHeight="1" x14ac:dyDescent="0.25">
      <c r="B21" s="101" t="s">
        <v>92</v>
      </c>
      <c r="C21" s="101"/>
      <c r="D21" s="101"/>
      <c r="E21" s="101"/>
      <c r="F21" s="101"/>
      <c r="G21" s="101"/>
      <c r="H21" s="101"/>
      <c r="I21" s="101"/>
      <c r="J21" s="101"/>
      <c r="K21" s="101"/>
    </row>
    <row r="22" spans="1:11" ht="29.25" customHeight="1" x14ac:dyDescent="0.25">
      <c r="B22" s="101" t="s">
        <v>93</v>
      </c>
      <c r="C22" s="101"/>
      <c r="D22" s="101"/>
      <c r="E22" s="101"/>
      <c r="F22" s="101"/>
      <c r="G22" s="101"/>
      <c r="H22" s="101"/>
      <c r="I22" s="101"/>
      <c r="J22" s="101"/>
      <c r="K22" s="101"/>
    </row>
    <row r="23" spans="1:11" ht="45.75" customHeight="1" x14ac:dyDescent="0.25">
      <c r="C23" s="101" t="s">
        <v>117</v>
      </c>
      <c r="D23" s="101"/>
      <c r="E23" s="101"/>
      <c r="F23" s="101"/>
      <c r="G23" s="101"/>
      <c r="H23" s="101"/>
      <c r="I23" s="101"/>
      <c r="J23" s="101"/>
      <c r="K23" s="101"/>
    </row>
    <row r="24" spans="1:11" ht="33" customHeight="1" x14ac:dyDescent="0.25">
      <c r="B24" s="101" t="s">
        <v>94</v>
      </c>
      <c r="C24" s="101"/>
      <c r="D24" s="101"/>
      <c r="E24" s="101"/>
      <c r="F24" s="101"/>
      <c r="G24" s="101"/>
      <c r="H24" s="101"/>
      <c r="I24" s="101"/>
      <c r="J24" s="101"/>
      <c r="K24" s="101"/>
    </row>
    <row r="25" spans="1:11" ht="44.25" customHeight="1" x14ac:dyDescent="0.25">
      <c r="B25" s="101" t="s">
        <v>95</v>
      </c>
      <c r="C25" s="101"/>
      <c r="D25" s="101"/>
      <c r="E25" s="101"/>
      <c r="F25" s="101"/>
      <c r="G25" s="101"/>
      <c r="H25" s="101"/>
      <c r="I25" s="101"/>
      <c r="J25" s="101"/>
      <c r="K25" s="101"/>
    </row>
    <row r="26" spans="1:11" ht="15" customHeight="1" x14ac:dyDescent="0.25">
      <c r="B26" s="82"/>
      <c r="C26" s="82"/>
      <c r="D26" s="82"/>
      <c r="E26" s="82"/>
      <c r="F26" s="82"/>
      <c r="G26" s="82"/>
      <c r="H26" s="82"/>
      <c r="I26" s="82"/>
      <c r="J26" s="82"/>
      <c r="K26" s="82"/>
    </row>
    <row r="27" spans="1:11" ht="48" customHeight="1" x14ac:dyDescent="0.25">
      <c r="A27" s="101" t="s">
        <v>96</v>
      </c>
      <c r="B27" s="101"/>
      <c r="C27" s="101"/>
      <c r="D27" s="101"/>
      <c r="E27" s="101"/>
      <c r="F27" s="101"/>
      <c r="G27" s="101"/>
      <c r="H27" s="101"/>
      <c r="I27" s="101"/>
      <c r="J27" s="101"/>
      <c r="K27" s="101"/>
    </row>
    <row r="28" spans="1:11" ht="11.25" customHeight="1" x14ac:dyDescent="0.25"/>
    <row r="29" spans="1:11" ht="19.5" x14ac:dyDescent="0.3">
      <c r="A29" s="83" t="s">
        <v>31</v>
      </c>
    </row>
    <row r="30" spans="1:11" ht="15.75" x14ac:dyDescent="0.25">
      <c r="A30" s="92" t="s">
        <v>85</v>
      </c>
    </row>
    <row r="31" spans="1:11" ht="75" customHeight="1" x14ac:dyDescent="0.25">
      <c r="A31" s="101" t="s">
        <v>118</v>
      </c>
      <c r="B31" s="101"/>
      <c r="C31" s="101"/>
      <c r="D31" s="101"/>
      <c r="E31" s="101"/>
      <c r="F31" s="101"/>
      <c r="G31" s="101"/>
      <c r="H31" s="101"/>
      <c r="I31" s="101"/>
      <c r="J31" s="101"/>
      <c r="K31" s="101"/>
    </row>
    <row r="32" spans="1:11" ht="16.5" customHeight="1" x14ac:dyDescent="0.25">
      <c r="A32" s="82"/>
      <c r="B32" s="82"/>
      <c r="C32" s="82"/>
      <c r="D32" s="82"/>
      <c r="E32" s="82"/>
      <c r="F32" s="82"/>
      <c r="G32" s="82"/>
      <c r="H32" s="82"/>
      <c r="I32" s="82"/>
      <c r="J32" s="82"/>
      <c r="K32" s="82"/>
    </row>
    <row r="33" spans="1:11" ht="16.5" customHeight="1" x14ac:dyDescent="0.25">
      <c r="A33" s="92" t="s">
        <v>103</v>
      </c>
      <c r="B33" s="82"/>
      <c r="C33" s="82"/>
      <c r="D33" s="82"/>
      <c r="E33" s="82"/>
      <c r="F33" s="82"/>
      <c r="G33" s="82"/>
      <c r="H33" s="82"/>
      <c r="I33" s="82"/>
      <c r="J33" s="82"/>
      <c r="K33" s="82"/>
    </row>
    <row r="34" spans="1:11" ht="30.75" customHeight="1" x14ac:dyDescent="0.25">
      <c r="A34" s="92"/>
      <c r="B34" s="101" t="s">
        <v>39</v>
      </c>
      <c r="C34" s="101"/>
      <c r="D34" s="101"/>
      <c r="E34" s="101"/>
      <c r="F34" s="101"/>
      <c r="G34" s="101"/>
      <c r="H34" s="101"/>
      <c r="I34" s="101"/>
      <c r="J34" s="101"/>
      <c r="K34" s="101"/>
    </row>
    <row r="35" spans="1:11" ht="30" customHeight="1" x14ac:dyDescent="0.25">
      <c r="A35" s="82"/>
      <c r="B35" s="101" t="s">
        <v>40</v>
      </c>
      <c r="C35" s="101"/>
      <c r="D35" s="101"/>
      <c r="E35" s="101"/>
      <c r="F35" s="101"/>
      <c r="G35" s="101"/>
      <c r="H35" s="101"/>
      <c r="I35" s="101"/>
      <c r="J35" s="101"/>
      <c r="K35" s="101"/>
    </row>
    <row r="36" spans="1:11" ht="44.25" customHeight="1" x14ac:dyDescent="0.25">
      <c r="B36" s="101" t="s">
        <v>104</v>
      </c>
      <c r="C36" s="101"/>
      <c r="D36" s="101"/>
      <c r="E36" s="101"/>
      <c r="F36" s="101"/>
      <c r="G36" s="101"/>
      <c r="H36" s="101"/>
      <c r="I36" s="101"/>
      <c r="J36" s="101"/>
      <c r="K36" s="101"/>
    </row>
    <row r="38" spans="1:11" ht="15.75" x14ac:dyDescent="0.25">
      <c r="A38" s="92" t="s">
        <v>86</v>
      </c>
    </row>
    <row r="39" spans="1:11" ht="27.75" customHeight="1" x14ac:dyDescent="0.25">
      <c r="B39" s="101" t="s">
        <v>106</v>
      </c>
      <c r="C39" s="101"/>
      <c r="D39" s="101"/>
      <c r="E39" s="101"/>
      <c r="F39" s="101"/>
      <c r="G39" s="101"/>
      <c r="H39" s="101"/>
      <c r="I39" s="101"/>
      <c r="J39" s="101"/>
      <c r="K39" s="101"/>
    </row>
    <row r="40" spans="1:11" ht="30" customHeight="1" x14ac:dyDescent="0.25">
      <c r="B40" s="108" t="s">
        <v>107</v>
      </c>
      <c r="C40" s="108"/>
      <c r="D40" s="108"/>
      <c r="E40" s="108"/>
      <c r="F40" s="108"/>
      <c r="G40" s="108"/>
      <c r="H40" s="108"/>
      <c r="I40" s="108"/>
      <c r="J40" s="108"/>
      <c r="K40" s="108"/>
    </row>
    <row r="41" spans="1:11" ht="42.75" customHeight="1" x14ac:dyDescent="0.25">
      <c r="B41" s="101" t="s">
        <v>108</v>
      </c>
      <c r="C41" s="101"/>
      <c r="D41" s="101"/>
      <c r="E41" s="101"/>
      <c r="F41" s="101"/>
      <c r="G41" s="101"/>
      <c r="H41" s="101"/>
      <c r="I41" s="101"/>
      <c r="J41" s="101"/>
      <c r="K41" s="101"/>
    </row>
    <row r="42" spans="1:11" ht="27.75" customHeight="1" x14ac:dyDescent="0.25">
      <c r="C42" s="101" t="s">
        <v>109</v>
      </c>
      <c r="D42" s="101"/>
      <c r="E42" s="101"/>
      <c r="F42" s="101"/>
      <c r="G42" s="101"/>
      <c r="H42" s="101"/>
      <c r="I42" s="101"/>
      <c r="J42" s="101"/>
      <c r="K42" s="101"/>
    </row>
    <row r="43" spans="1:11" ht="45" customHeight="1" x14ac:dyDescent="0.25">
      <c r="C43" s="101" t="s">
        <v>110</v>
      </c>
      <c r="D43" s="101"/>
      <c r="E43" s="101"/>
      <c r="F43" s="101"/>
      <c r="G43" s="101"/>
      <c r="H43" s="101"/>
      <c r="I43" s="101"/>
      <c r="J43" s="101"/>
      <c r="K43" s="101"/>
    </row>
    <row r="44" spans="1:11" ht="11.25" customHeight="1" x14ac:dyDescent="0.25"/>
    <row r="45" spans="1:11" ht="76.5" customHeight="1" x14ac:dyDescent="0.25">
      <c r="A45" s="101" t="s">
        <v>105</v>
      </c>
      <c r="B45" s="101"/>
      <c r="C45" s="101"/>
      <c r="D45" s="101"/>
      <c r="E45" s="101"/>
      <c r="F45" s="101"/>
      <c r="G45" s="101"/>
      <c r="H45" s="101"/>
      <c r="I45" s="101"/>
      <c r="J45" s="101"/>
      <c r="K45" s="101"/>
    </row>
  </sheetData>
  <mergeCells count="27">
    <mergeCell ref="A1:K1"/>
    <mergeCell ref="A2:K2"/>
    <mergeCell ref="B6:K6"/>
    <mergeCell ref="B8:K8"/>
    <mergeCell ref="B24:K24"/>
    <mergeCell ref="B9:K9"/>
    <mergeCell ref="B11:K11"/>
    <mergeCell ref="B10:K10"/>
    <mergeCell ref="B14:K14"/>
    <mergeCell ref="A13:K13"/>
    <mergeCell ref="B17:K17"/>
    <mergeCell ref="B20:K20"/>
    <mergeCell ref="B21:K21"/>
    <mergeCell ref="B22:K22"/>
    <mergeCell ref="C23:K23"/>
    <mergeCell ref="B25:K25"/>
    <mergeCell ref="A27:K27"/>
    <mergeCell ref="A31:K31"/>
    <mergeCell ref="B34:K34"/>
    <mergeCell ref="B35:K35"/>
    <mergeCell ref="B36:K36"/>
    <mergeCell ref="A45:K45"/>
    <mergeCell ref="B39:K39"/>
    <mergeCell ref="B40:K40"/>
    <mergeCell ref="B41:K41"/>
    <mergeCell ref="C42:K42"/>
    <mergeCell ref="C43:K43"/>
  </mergeCells>
  <pageMargins left="0.25" right="0.25"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0"/>
  <sheetViews>
    <sheetView showGridLines="0" showWhiteSpace="0" zoomScale="60" zoomScaleNormal="60" zoomScalePageLayoutView="80" workbookViewId="0">
      <selection activeCell="B3" sqref="B3"/>
    </sheetView>
  </sheetViews>
  <sheetFormatPr defaultRowHeight="15" x14ac:dyDescent="0.25"/>
  <cols>
    <col min="1" max="1" width="6.85546875" customWidth="1"/>
    <col min="2" max="2" width="16.7109375" customWidth="1"/>
    <col min="3" max="3" width="57.5703125" customWidth="1"/>
    <col min="4" max="4" width="5.85546875" customWidth="1"/>
    <col min="5" max="5" width="4.85546875" customWidth="1"/>
    <col min="6" max="6" width="15.42578125" customWidth="1"/>
    <col min="7" max="7" width="36.140625" customWidth="1"/>
  </cols>
  <sheetData>
    <row r="1" spans="1:7" ht="35.25" customHeight="1" x14ac:dyDescent="0.25">
      <c r="B1" s="109" t="s">
        <v>10</v>
      </c>
      <c r="C1" s="110"/>
      <c r="D1" s="110"/>
      <c r="E1" s="110"/>
      <c r="F1" s="110"/>
      <c r="G1" s="110"/>
    </row>
    <row r="2" spans="1:7" ht="39.75" customHeight="1" thickBot="1" x14ac:dyDescent="0.35">
      <c r="B2" s="116" t="s">
        <v>55</v>
      </c>
      <c r="C2" s="116"/>
      <c r="E2" s="8"/>
      <c r="F2" s="113" t="s">
        <v>45</v>
      </c>
      <c r="G2" s="113"/>
    </row>
    <row r="3" spans="1:7" ht="18" customHeight="1" thickTop="1" x14ac:dyDescent="0.25">
      <c r="B3" s="50"/>
      <c r="C3" s="14" t="s">
        <v>48</v>
      </c>
      <c r="D3" s="9"/>
      <c r="F3" s="73">
        <v>0</v>
      </c>
      <c r="G3" s="72" t="s">
        <v>43</v>
      </c>
    </row>
    <row r="4" spans="1:7" ht="18.75" customHeight="1" x14ac:dyDescent="0.25">
      <c r="B4" s="50"/>
      <c r="C4" s="14" t="s">
        <v>1</v>
      </c>
      <c r="D4" s="9"/>
      <c r="F4" s="74">
        <v>0</v>
      </c>
      <c r="G4" s="72" t="s">
        <v>56</v>
      </c>
    </row>
    <row r="5" spans="1:7" ht="18.75" customHeight="1" x14ac:dyDescent="0.25">
      <c r="B5" s="50"/>
      <c r="C5" s="14" t="s">
        <v>54</v>
      </c>
      <c r="D5" s="9"/>
      <c r="F5" s="49">
        <f>PRODUCT(F3:F4)</f>
        <v>0</v>
      </c>
      <c r="G5" s="72" t="s">
        <v>44</v>
      </c>
    </row>
    <row r="6" spans="1:7" ht="18.75" customHeight="1" x14ac:dyDescent="0.25">
      <c r="B6" s="50"/>
      <c r="C6" s="14" t="s">
        <v>16</v>
      </c>
      <c r="D6" s="9"/>
    </row>
    <row r="7" spans="1:7" ht="21.75" customHeight="1" thickBot="1" x14ac:dyDescent="0.3">
      <c r="B7" s="111"/>
      <c r="C7" s="111"/>
      <c r="F7" s="114" t="s">
        <v>15</v>
      </c>
      <c r="G7" s="115"/>
    </row>
    <row r="8" spans="1:7" ht="21" thickTop="1" thickBot="1" x14ac:dyDescent="0.35">
      <c r="B8" s="4" t="s">
        <v>6</v>
      </c>
      <c r="C8" s="2"/>
      <c r="F8" s="48">
        <f>B9</f>
        <v>0</v>
      </c>
      <c r="G8" s="13" t="s">
        <v>6</v>
      </c>
    </row>
    <row r="9" spans="1:7" ht="16.5" thickTop="1" x14ac:dyDescent="0.25">
      <c r="A9" s="6"/>
      <c r="B9" s="43">
        <f>B3</f>
        <v>0</v>
      </c>
      <c r="C9" s="53" t="s">
        <v>13</v>
      </c>
      <c r="D9" s="7"/>
      <c r="F9" s="48">
        <f>B14</f>
        <v>0</v>
      </c>
      <c r="G9" s="13" t="s">
        <v>14</v>
      </c>
    </row>
    <row r="10" spans="1:7" ht="15.75" x14ac:dyDescent="0.25">
      <c r="B10" s="43">
        <v>-20</v>
      </c>
      <c r="C10" s="53" t="s">
        <v>0</v>
      </c>
      <c r="D10" s="7"/>
      <c r="F10" s="48">
        <f>B29</f>
        <v>750</v>
      </c>
      <c r="G10" s="13" t="s">
        <v>5</v>
      </c>
    </row>
    <row r="11" spans="1:7" ht="19.5" thickBot="1" x14ac:dyDescent="0.35">
      <c r="B11" s="41">
        <f>IF(B9+B10&lt;0,0,B9+B10)</f>
        <v>0</v>
      </c>
      <c r="C11" s="54" t="s">
        <v>11</v>
      </c>
      <c r="D11" s="7"/>
      <c r="F11" s="47">
        <f>SUM(F8:F10)</f>
        <v>750</v>
      </c>
      <c r="G11" s="5" t="s">
        <v>7</v>
      </c>
    </row>
    <row r="12" spans="1:7" ht="17.25" customHeight="1" thickTop="1" x14ac:dyDescent="0.25">
      <c r="B12" s="1"/>
      <c r="D12" s="7"/>
    </row>
    <row r="13" spans="1:7" ht="20.25" thickBot="1" x14ac:dyDescent="0.35">
      <c r="A13" s="6"/>
      <c r="B13" s="4" t="s">
        <v>26</v>
      </c>
      <c r="C13" s="2"/>
      <c r="D13" s="7"/>
    </row>
    <row r="14" spans="1:7" ht="15.75" thickTop="1" x14ac:dyDescent="0.25">
      <c r="B14" s="44">
        <f>B4</f>
        <v>0</v>
      </c>
      <c r="C14" s="53" t="s">
        <v>1</v>
      </c>
      <c r="D14" s="7"/>
    </row>
    <row r="15" spans="1:7" x14ac:dyDescent="0.25">
      <c r="B15" s="44">
        <v>-65</v>
      </c>
      <c r="C15" s="53" t="s">
        <v>2</v>
      </c>
      <c r="D15" s="7"/>
    </row>
    <row r="16" spans="1:7" x14ac:dyDescent="0.25">
      <c r="B16" s="44">
        <f>IF(B9+B10&lt;20, B9+B10,0)</f>
        <v>-20</v>
      </c>
      <c r="C16" s="53" t="s">
        <v>57</v>
      </c>
      <c r="D16" s="7"/>
    </row>
    <row r="17" spans="2:7" x14ac:dyDescent="0.25">
      <c r="B17" s="44">
        <f>-B5</f>
        <v>0</v>
      </c>
      <c r="C17" s="53" t="s">
        <v>8</v>
      </c>
      <c r="D17" s="7"/>
    </row>
    <row r="18" spans="2:7" x14ac:dyDescent="0.25">
      <c r="B18" s="44">
        <f>-B6</f>
        <v>0</v>
      </c>
      <c r="C18" s="53" t="s">
        <v>16</v>
      </c>
      <c r="D18" s="7"/>
    </row>
    <row r="19" spans="2:7" x14ac:dyDescent="0.25">
      <c r="B19" s="45">
        <f>MAX(0,SUM(B14:B18))</f>
        <v>0</v>
      </c>
      <c r="C19" s="53" t="s">
        <v>27</v>
      </c>
      <c r="D19" s="7"/>
    </row>
    <row r="20" spans="2:7" ht="18" customHeight="1" x14ac:dyDescent="0.25">
      <c r="B20" s="75" t="s">
        <v>58</v>
      </c>
      <c r="C20" s="55" t="s">
        <v>17</v>
      </c>
      <c r="D20" s="7"/>
    </row>
    <row r="21" spans="2:7" ht="15.75" thickBot="1" x14ac:dyDescent="0.3">
      <c r="B21" s="42">
        <f>B19/2</f>
        <v>0</v>
      </c>
      <c r="C21" s="54" t="s">
        <v>3</v>
      </c>
      <c r="D21" s="7"/>
    </row>
    <row r="22" spans="2:7" ht="18.75" customHeight="1" thickTop="1" x14ac:dyDescent="0.25">
      <c r="B22" s="1"/>
      <c r="D22" s="7"/>
    </row>
    <row r="23" spans="2:7" ht="18" thickBot="1" x14ac:dyDescent="0.35">
      <c r="B23" s="46">
        <f>B11+B21</f>
        <v>0</v>
      </c>
      <c r="C23" s="3" t="s">
        <v>12</v>
      </c>
      <c r="D23" s="7"/>
      <c r="G23" s="11"/>
    </row>
    <row r="24" spans="2:7" ht="15.75" thickTop="1" x14ac:dyDescent="0.25">
      <c r="B24" s="1"/>
      <c r="D24" s="7"/>
    </row>
    <row r="25" spans="2:7" ht="20.25" thickBot="1" x14ac:dyDescent="0.35">
      <c r="B25" s="4" t="s">
        <v>9</v>
      </c>
      <c r="C25" s="2"/>
      <c r="D25" s="7"/>
    </row>
    <row r="26" spans="2:7" ht="15.75" customHeight="1" thickTop="1" x14ac:dyDescent="0.25">
      <c r="B26" s="44">
        <v>750</v>
      </c>
      <c r="C26" s="53" t="s">
        <v>75</v>
      </c>
      <c r="D26" s="7"/>
      <c r="F26" s="112" t="s">
        <v>49</v>
      </c>
      <c r="G26" s="112"/>
    </row>
    <row r="27" spans="2:7" ht="15.75" customHeight="1" x14ac:dyDescent="0.25">
      <c r="B27" s="98">
        <v>0</v>
      </c>
      <c r="C27" s="56" t="s">
        <v>62</v>
      </c>
      <c r="D27" s="7"/>
      <c r="F27" s="112"/>
      <c r="G27" s="112"/>
    </row>
    <row r="28" spans="2:7" ht="16.5" customHeight="1" x14ac:dyDescent="0.25">
      <c r="B28" s="44">
        <f>MAX(0,B23)</f>
        <v>0</v>
      </c>
      <c r="C28" s="53" t="s">
        <v>4</v>
      </c>
      <c r="D28" s="7"/>
      <c r="F28" s="112"/>
      <c r="G28" s="112"/>
    </row>
    <row r="29" spans="2:7" ht="15.75" thickBot="1" x14ac:dyDescent="0.3">
      <c r="B29" s="42">
        <f>IF(B26+B27-B28&lt;0,0,B26+B27-B28)</f>
        <v>750</v>
      </c>
      <c r="C29" s="54" t="s">
        <v>5</v>
      </c>
      <c r="D29" s="7"/>
      <c r="F29" s="112"/>
      <c r="G29" s="112"/>
    </row>
    <row r="30" spans="2:7" ht="15.75" thickTop="1" x14ac:dyDescent="0.25">
      <c r="B30" s="10"/>
      <c r="F30" s="12"/>
      <c r="G30" s="12"/>
    </row>
  </sheetData>
  <sheetProtection algorithmName="SHA-512" hashValue="MEOJCA/p6sPc92JEymnet/S3Y9Bai5qezFXbZohgrnoIOSMjYESN/Qi6uYkqvGrQcFu4dxye7nQeCMYaoK0jjA==" saltValue="3Y4O6Jh7fvjlPndI7my0jw==" spinCount="100000" sheet="1" objects="1" scenarios="1"/>
  <mergeCells count="6">
    <mergeCell ref="B1:G1"/>
    <mergeCell ref="B7:C7"/>
    <mergeCell ref="F26:G29"/>
    <mergeCell ref="F2:G2"/>
    <mergeCell ref="F7:G7"/>
    <mergeCell ref="B2:C2"/>
  </mergeCells>
  <dataValidations count="1">
    <dataValidation type="decimal" allowBlank="1" showInputMessage="1" showErrorMessage="1" sqref="B3:B6">
      <formula1>0</formula1>
      <formula2>100000</formula2>
    </dataValidation>
  </dataValidations>
  <pageMargins left="0.25" right="0.25" top="0.75" bottom="0.75" header="0.3" footer="0.3"/>
  <pageSetup scale="93"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9"/>
  <sheetViews>
    <sheetView showGridLines="0" topLeftCell="A23" zoomScale="70" zoomScaleNormal="70" zoomScaleSheetLayoutView="100" workbookViewId="0">
      <selection activeCell="C25" sqref="C25:F26"/>
    </sheetView>
  </sheetViews>
  <sheetFormatPr defaultRowHeight="15" x14ac:dyDescent="0.25"/>
  <cols>
    <col min="1" max="1" width="3.140625" customWidth="1"/>
    <col min="2" max="2" width="9.7109375" customWidth="1"/>
    <col min="3" max="3" width="17.28515625" customWidth="1"/>
    <col min="4" max="4" width="21.5703125" customWidth="1"/>
    <col min="5" max="5" width="19.28515625" customWidth="1"/>
    <col min="6" max="6" width="22.7109375" customWidth="1"/>
    <col min="7" max="7" width="27" customWidth="1"/>
    <col min="8" max="8" width="19.140625" customWidth="1"/>
    <col min="9" max="9" width="12.42578125" customWidth="1"/>
  </cols>
  <sheetData>
    <row r="1" spans="2:9" ht="30.75" customHeight="1" x14ac:dyDescent="0.25">
      <c r="C1" s="109" t="s">
        <v>29</v>
      </c>
      <c r="D1" s="110"/>
      <c r="E1" s="110"/>
      <c r="F1" s="110"/>
      <c r="G1" s="110"/>
      <c r="H1" s="110"/>
    </row>
    <row r="2" spans="2:9" ht="53.25" customHeight="1" thickBot="1" x14ac:dyDescent="0.3">
      <c r="C2" s="121" t="s">
        <v>28</v>
      </c>
      <c r="D2" s="121"/>
      <c r="E2" s="121"/>
      <c r="F2" s="121"/>
      <c r="G2" s="121"/>
      <c r="H2" s="121"/>
    </row>
    <row r="3" spans="2:9" ht="21.75" customHeight="1" thickBot="1" x14ac:dyDescent="0.3">
      <c r="C3" s="134" t="s">
        <v>90</v>
      </c>
      <c r="D3" s="134"/>
      <c r="E3" s="122" t="s">
        <v>21</v>
      </c>
      <c r="F3" s="122"/>
      <c r="G3" s="135" t="s">
        <v>24</v>
      </c>
      <c r="H3" s="117">
        <f>COUNTIF(E10:E77,"Yes")</f>
        <v>0</v>
      </c>
    </row>
    <row r="4" spans="2:9" ht="20.25" customHeight="1" thickTop="1" x14ac:dyDescent="0.25">
      <c r="C4" s="134"/>
      <c r="D4" s="134"/>
      <c r="E4" s="130" t="s">
        <v>60</v>
      </c>
      <c r="F4" s="131"/>
      <c r="G4" s="136"/>
      <c r="H4" s="118"/>
    </row>
    <row r="5" spans="2:9" ht="17.25" customHeight="1" x14ac:dyDescent="0.25">
      <c r="C5" s="134"/>
      <c r="D5" s="134"/>
      <c r="E5" s="133" t="s">
        <v>22</v>
      </c>
      <c r="F5" s="133"/>
      <c r="G5" s="136"/>
      <c r="H5" s="118"/>
    </row>
    <row r="6" spans="2:9" ht="19.5" customHeight="1" thickBot="1" x14ac:dyDescent="0.3">
      <c r="C6" s="134"/>
      <c r="D6" s="134"/>
      <c r="E6" s="133" t="s">
        <v>23</v>
      </c>
      <c r="F6" s="133"/>
      <c r="G6" s="137"/>
      <c r="H6" s="119"/>
    </row>
    <row r="7" spans="2:9" ht="9.75" customHeight="1" x14ac:dyDescent="0.25">
      <c r="C7" s="120" t="s">
        <v>61</v>
      </c>
      <c r="D7" s="120"/>
      <c r="E7" s="120"/>
      <c r="F7" s="120"/>
      <c r="G7" s="120"/>
      <c r="H7" s="120"/>
    </row>
    <row r="8" spans="2:9" ht="28.5" customHeight="1" x14ac:dyDescent="0.25">
      <c r="C8" s="120"/>
      <c r="D8" s="120"/>
      <c r="E8" s="120"/>
      <c r="F8" s="120"/>
      <c r="G8" s="120"/>
      <c r="H8" s="120"/>
    </row>
    <row r="9" spans="2:9" ht="50.25" customHeight="1" thickBot="1" x14ac:dyDescent="0.3">
      <c r="B9" s="69" t="s">
        <v>50</v>
      </c>
      <c r="C9" s="17" t="s">
        <v>46</v>
      </c>
      <c r="D9" s="17" t="s">
        <v>25</v>
      </c>
      <c r="E9" s="17" t="s">
        <v>47</v>
      </c>
      <c r="F9" s="17" t="s">
        <v>18</v>
      </c>
      <c r="G9" s="17" t="s">
        <v>6</v>
      </c>
      <c r="H9" s="17" t="s">
        <v>19</v>
      </c>
      <c r="I9" s="8"/>
    </row>
    <row r="10" spans="2:9" ht="16.5" thickTop="1" thickBot="1" x14ac:dyDescent="0.3">
      <c r="B10">
        <v>1</v>
      </c>
      <c r="C10" s="22"/>
      <c r="D10" s="23"/>
      <c r="E10" s="24"/>
      <c r="F10" s="25"/>
      <c r="G10" s="25"/>
      <c r="H10" s="51">
        <f>D10+F10+G10</f>
        <v>0</v>
      </c>
    </row>
    <row r="11" spans="2:9" ht="16.5" thickTop="1" thickBot="1" x14ac:dyDescent="0.3">
      <c r="B11">
        <v>2</v>
      </c>
      <c r="C11" s="26"/>
      <c r="D11" s="27"/>
      <c r="E11" s="28"/>
      <c r="F11" s="29"/>
      <c r="G11" s="29"/>
      <c r="H11" s="51">
        <f>D11+F11+G11</f>
        <v>0</v>
      </c>
    </row>
    <row r="12" spans="2:9" ht="16.5" thickTop="1" thickBot="1" x14ac:dyDescent="0.3">
      <c r="B12">
        <v>3</v>
      </c>
      <c r="C12" s="30"/>
      <c r="D12" s="23"/>
      <c r="E12" s="24"/>
      <c r="F12" s="25"/>
      <c r="G12" s="25"/>
      <c r="H12" s="51">
        <f t="shared" ref="H12:H22" si="0">D12+F12+G12</f>
        <v>0</v>
      </c>
    </row>
    <row r="13" spans="2:9" ht="16.5" thickTop="1" thickBot="1" x14ac:dyDescent="0.3">
      <c r="B13">
        <v>4</v>
      </c>
      <c r="C13" s="31"/>
      <c r="D13" s="27"/>
      <c r="E13" s="28"/>
      <c r="F13" s="29"/>
      <c r="G13" s="29"/>
      <c r="H13" s="51">
        <f t="shared" si="0"/>
        <v>0</v>
      </c>
    </row>
    <row r="14" spans="2:9" ht="16.5" thickTop="1" thickBot="1" x14ac:dyDescent="0.3">
      <c r="B14">
        <v>5</v>
      </c>
      <c r="C14" s="30"/>
      <c r="D14" s="23"/>
      <c r="E14" s="24"/>
      <c r="F14" s="25"/>
      <c r="G14" s="25"/>
      <c r="H14" s="51">
        <f t="shared" si="0"/>
        <v>0</v>
      </c>
    </row>
    <row r="15" spans="2:9" ht="16.5" thickTop="1" thickBot="1" x14ac:dyDescent="0.3">
      <c r="B15">
        <v>6</v>
      </c>
      <c r="C15" s="31"/>
      <c r="D15" s="27"/>
      <c r="E15" s="28"/>
      <c r="F15" s="29"/>
      <c r="G15" s="29"/>
      <c r="H15" s="51">
        <f t="shared" si="0"/>
        <v>0</v>
      </c>
    </row>
    <row r="16" spans="2:9" ht="16.5" thickTop="1" thickBot="1" x14ac:dyDescent="0.3">
      <c r="B16">
        <v>7</v>
      </c>
      <c r="C16" s="30"/>
      <c r="D16" s="23"/>
      <c r="E16" s="24"/>
      <c r="F16" s="25"/>
      <c r="G16" s="25"/>
      <c r="H16" s="51">
        <f t="shared" si="0"/>
        <v>0</v>
      </c>
    </row>
    <row r="17" spans="2:8" ht="16.5" thickTop="1" thickBot="1" x14ac:dyDescent="0.3">
      <c r="B17">
        <v>8</v>
      </c>
      <c r="C17" s="31"/>
      <c r="D17" s="27"/>
      <c r="E17" s="28"/>
      <c r="F17" s="29"/>
      <c r="G17" s="29"/>
      <c r="H17" s="51">
        <f t="shared" si="0"/>
        <v>0</v>
      </c>
    </row>
    <row r="18" spans="2:8" ht="16.5" thickTop="1" thickBot="1" x14ac:dyDescent="0.3">
      <c r="B18">
        <v>9</v>
      </c>
      <c r="C18" s="30"/>
      <c r="D18" s="23"/>
      <c r="E18" s="24"/>
      <c r="F18" s="25"/>
      <c r="G18" s="25"/>
      <c r="H18" s="51">
        <f t="shared" si="0"/>
        <v>0</v>
      </c>
    </row>
    <row r="19" spans="2:8" ht="16.5" thickTop="1" thickBot="1" x14ac:dyDescent="0.3">
      <c r="B19">
        <v>10</v>
      </c>
      <c r="C19" s="31"/>
      <c r="D19" s="27"/>
      <c r="E19" s="28"/>
      <c r="F19" s="29"/>
      <c r="G19" s="29"/>
      <c r="H19" s="51">
        <f t="shared" si="0"/>
        <v>0</v>
      </c>
    </row>
    <row r="20" spans="2:8" ht="16.5" thickTop="1" thickBot="1" x14ac:dyDescent="0.3">
      <c r="B20">
        <v>11</v>
      </c>
      <c r="C20" s="30"/>
      <c r="D20" s="23"/>
      <c r="E20" s="32"/>
      <c r="F20" s="25"/>
      <c r="G20" s="25"/>
      <c r="H20" s="51">
        <f t="shared" si="0"/>
        <v>0</v>
      </c>
    </row>
    <row r="21" spans="2:8" ht="16.5" thickTop="1" thickBot="1" x14ac:dyDescent="0.3">
      <c r="B21">
        <v>12</v>
      </c>
      <c r="C21" s="31"/>
      <c r="D21" s="27"/>
      <c r="E21" s="28"/>
      <c r="F21" s="29"/>
      <c r="G21" s="29"/>
      <c r="H21" s="51">
        <f t="shared" si="0"/>
        <v>0</v>
      </c>
    </row>
    <row r="22" spans="2:8" ht="16.5" thickTop="1" thickBot="1" x14ac:dyDescent="0.3">
      <c r="B22">
        <v>13</v>
      </c>
      <c r="C22" s="30"/>
      <c r="D22" s="23"/>
      <c r="E22" s="24"/>
      <c r="F22" s="25"/>
      <c r="G22" s="25"/>
      <c r="H22" s="51">
        <f t="shared" si="0"/>
        <v>0</v>
      </c>
    </row>
    <row r="23" spans="2:8" ht="16.5" thickTop="1" thickBot="1" x14ac:dyDescent="0.3">
      <c r="B23">
        <v>14</v>
      </c>
      <c r="C23" s="31"/>
      <c r="D23" s="27"/>
      <c r="E23" s="28"/>
      <c r="F23" s="29"/>
      <c r="G23" s="29"/>
      <c r="H23" s="51">
        <f t="shared" ref="H23:H24" si="1">D23+F23+G23</f>
        <v>0</v>
      </c>
    </row>
    <row r="24" spans="2:8" ht="16.5" thickTop="1" thickBot="1" x14ac:dyDescent="0.3">
      <c r="B24">
        <v>15</v>
      </c>
      <c r="C24" s="30"/>
      <c r="D24" s="23"/>
      <c r="E24" s="24"/>
      <c r="F24" s="25"/>
      <c r="G24" s="25"/>
      <c r="H24" s="52">
        <f t="shared" si="1"/>
        <v>0</v>
      </c>
    </row>
    <row r="25" spans="2:8" s="16" customFormat="1" ht="16.5" customHeight="1" x14ac:dyDescent="0.25">
      <c r="C25" s="123" t="s">
        <v>36</v>
      </c>
      <c r="D25" s="124"/>
      <c r="E25" s="124"/>
      <c r="F25" s="125"/>
      <c r="G25" s="132" t="s">
        <v>30</v>
      </c>
      <c r="H25" s="128" t="str">
        <f>IF(H3&gt;8,"Yes","No")</f>
        <v>No</v>
      </c>
    </row>
    <row r="26" spans="2:8" ht="26.25" customHeight="1" thickBot="1" x14ac:dyDescent="0.3">
      <c r="C26" s="123"/>
      <c r="D26" s="124"/>
      <c r="E26" s="124"/>
      <c r="F26" s="125"/>
      <c r="G26" s="127"/>
      <c r="H26" s="129"/>
    </row>
    <row r="27" spans="2:8" ht="26.25" x14ac:dyDescent="0.25">
      <c r="C27" s="109" t="s">
        <v>51</v>
      </c>
      <c r="D27" s="110"/>
      <c r="E27" s="110"/>
      <c r="F27" s="110"/>
      <c r="G27" s="110"/>
      <c r="H27" s="110"/>
    </row>
    <row r="28" spans="2:8" ht="55.5" customHeight="1" thickBot="1" x14ac:dyDescent="0.3">
      <c r="B28" s="69" t="s">
        <v>50</v>
      </c>
      <c r="C28" s="17" t="s">
        <v>46</v>
      </c>
      <c r="D28" s="17" t="s">
        <v>25</v>
      </c>
      <c r="E28" s="17" t="s">
        <v>47</v>
      </c>
      <c r="F28" s="17" t="s">
        <v>18</v>
      </c>
      <c r="G28" s="17" t="s">
        <v>6</v>
      </c>
      <c r="H28" s="17" t="s">
        <v>19</v>
      </c>
    </row>
    <row r="29" spans="2:8" ht="16.5" thickTop="1" thickBot="1" x14ac:dyDescent="0.3">
      <c r="B29">
        <v>16</v>
      </c>
      <c r="C29" s="22"/>
      <c r="D29" s="23"/>
      <c r="E29" s="24"/>
      <c r="F29" s="25"/>
      <c r="G29" s="25"/>
      <c r="H29" s="51">
        <f>D29+F29+G29</f>
        <v>0</v>
      </c>
    </row>
    <row r="30" spans="2:8" ht="16.5" thickTop="1" thickBot="1" x14ac:dyDescent="0.3">
      <c r="B30">
        <v>17</v>
      </c>
      <c r="C30" s="26"/>
      <c r="D30" s="27"/>
      <c r="E30" s="28"/>
      <c r="F30" s="29"/>
      <c r="G30" s="29"/>
      <c r="H30" s="51">
        <f>D30+F30+G30</f>
        <v>0</v>
      </c>
    </row>
    <row r="31" spans="2:8" ht="16.5" thickTop="1" thickBot="1" x14ac:dyDescent="0.3">
      <c r="B31">
        <v>18</v>
      </c>
      <c r="C31" s="30"/>
      <c r="D31" s="23"/>
      <c r="E31" s="24"/>
      <c r="F31" s="25"/>
      <c r="G31" s="25"/>
      <c r="H31" s="51">
        <f t="shared" ref="H31:H43" si="2">D31+F31+G31</f>
        <v>0</v>
      </c>
    </row>
    <row r="32" spans="2:8" ht="16.5" thickTop="1" thickBot="1" x14ac:dyDescent="0.3">
      <c r="B32">
        <v>19</v>
      </c>
      <c r="C32" s="31"/>
      <c r="D32" s="27"/>
      <c r="E32" s="28"/>
      <c r="F32" s="29"/>
      <c r="G32" s="29"/>
      <c r="H32" s="51">
        <f t="shared" si="2"/>
        <v>0</v>
      </c>
    </row>
    <row r="33" spans="2:8" ht="16.5" thickTop="1" thickBot="1" x14ac:dyDescent="0.3">
      <c r="B33">
        <v>20</v>
      </c>
      <c r="C33" s="30"/>
      <c r="D33" s="23"/>
      <c r="E33" s="24"/>
      <c r="F33" s="25"/>
      <c r="G33" s="25"/>
      <c r="H33" s="51">
        <f t="shared" si="2"/>
        <v>0</v>
      </c>
    </row>
    <row r="34" spans="2:8" ht="16.5" thickTop="1" thickBot="1" x14ac:dyDescent="0.3">
      <c r="B34">
        <v>21</v>
      </c>
      <c r="C34" s="31"/>
      <c r="D34" s="27"/>
      <c r="E34" s="28"/>
      <c r="F34" s="29"/>
      <c r="G34" s="29"/>
      <c r="H34" s="51">
        <f t="shared" si="2"/>
        <v>0</v>
      </c>
    </row>
    <row r="35" spans="2:8" ht="16.5" thickTop="1" thickBot="1" x14ac:dyDescent="0.3">
      <c r="B35">
        <v>22</v>
      </c>
      <c r="C35" s="30"/>
      <c r="D35" s="23"/>
      <c r="E35" s="24"/>
      <c r="F35" s="25"/>
      <c r="G35" s="25"/>
      <c r="H35" s="51">
        <f t="shared" si="2"/>
        <v>0</v>
      </c>
    </row>
    <row r="36" spans="2:8" ht="16.5" thickTop="1" thickBot="1" x14ac:dyDescent="0.3">
      <c r="B36">
        <v>23</v>
      </c>
      <c r="C36" s="31"/>
      <c r="D36" s="27"/>
      <c r="E36" s="28"/>
      <c r="F36" s="29"/>
      <c r="G36" s="29"/>
      <c r="H36" s="51">
        <f t="shared" si="2"/>
        <v>0</v>
      </c>
    </row>
    <row r="37" spans="2:8" ht="16.5" thickTop="1" thickBot="1" x14ac:dyDescent="0.3">
      <c r="B37">
        <v>24</v>
      </c>
      <c r="C37" s="30"/>
      <c r="D37" s="23"/>
      <c r="E37" s="24"/>
      <c r="F37" s="25"/>
      <c r="G37" s="25"/>
      <c r="H37" s="51">
        <f t="shared" si="2"/>
        <v>0</v>
      </c>
    </row>
    <row r="38" spans="2:8" ht="16.5" thickTop="1" thickBot="1" x14ac:dyDescent="0.3">
      <c r="B38">
        <v>25</v>
      </c>
      <c r="C38" s="31"/>
      <c r="D38" s="27"/>
      <c r="E38" s="28"/>
      <c r="F38" s="29"/>
      <c r="G38" s="29"/>
      <c r="H38" s="51">
        <f t="shared" si="2"/>
        <v>0</v>
      </c>
    </row>
    <row r="39" spans="2:8" ht="16.5" thickTop="1" thickBot="1" x14ac:dyDescent="0.3">
      <c r="B39">
        <v>26</v>
      </c>
      <c r="C39" s="30"/>
      <c r="D39" s="23"/>
      <c r="E39" s="32"/>
      <c r="F39" s="25"/>
      <c r="G39" s="25"/>
      <c r="H39" s="51">
        <f t="shared" si="2"/>
        <v>0</v>
      </c>
    </row>
    <row r="40" spans="2:8" ht="16.5" thickTop="1" thickBot="1" x14ac:dyDescent="0.3">
      <c r="B40">
        <v>27</v>
      </c>
      <c r="C40" s="31"/>
      <c r="D40" s="27"/>
      <c r="E40" s="28"/>
      <c r="F40" s="29"/>
      <c r="G40" s="29"/>
      <c r="H40" s="51">
        <f t="shared" si="2"/>
        <v>0</v>
      </c>
    </row>
    <row r="41" spans="2:8" ht="16.5" thickTop="1" thickBot="1" x14ac:dyDescent="0.3">
      <c r="B41">
        <v>28</v>
      </c>
      <c r="C41" s="30"/>
      <c r="D41" s="23"/>
      <c r="E41" s="24"/>
      <c r="F41" s="25"/>
      <c r="G41" s="25"/>
      <c r="H41" s="51">
        <f t="shared" si="2"/>
        <v>0</v>
      </c>
    </row>
    <row r="42" spans="2:8" ht="16.5" thickTop="1" thickBot="1" x14ac:dyDescent="0.3">
      <c r="B42">
        <v>29</v>
      </c>
      <c r="C42" s="31"/>
      <c r="D42" s="27"/>
      <c r="E42" s="28"/>
      <c r="F42" s="29"/>
      <c r="G42" s="29"/>
      <c r="H42" s="51">
        <f t="shared" si="2"/>
        <v>0</v>
      </c>
    </row>
    <row r="43" spans="2:8" ht="15.75" thickTop="1" x14ac:dyDescent="0.25">
      <c r="B43">
        <v>30</v>
      </c>
      <c r="C43" s="30"/>
      <c r="D43" s="23"/>
      <c r="E43" s="24"/>
      <c r="F43" s="25"/>
      <c r="G43" s="25"/>
      <c r="H43" s="52">
        <f t="shared" si="2"/>
        <v>0</v>
      </c>
    </row>
    <row r="44" spans="2:8" ht="15.75" thickBot="1" x14ac:dyDescent="0.3">
      <c r="B44">
        <v>31</v>
      </c>
      <c r="C44" s="26"/>
      <c r="D44" s="27"/>
      <c r="E44" s="28"/>
      <c r="F44" s="29"/>
      <c r="G44" s="29"/>
      <c r="H44" s="51">
        <f>D44+F44+G44</f>
        <v>0</v>
      </c>
    </row>
    <row r="45" spans="2:8" ht="16.5" thickTop="1" thickBot="1" x14ac:dyDescent="0.3">
      <c r="B45">
        <v>32</v>
      </c>
      <c r="C45" s="30"/>
      <c r="D45" s="23"/>
      <c r="E45" s="24"/>
      <c r="F45" s="25"/>
      <c r="G45" s="25"/>
      <c r="H45" s="51">
        <f t="shared" ref="H45:H53" si="3">D45+F45+G45</f>
        <v>0</v>
      </c>
    </row>
    <row r="46" spans="2:8" ht="16.5" thickTop="1" thickBot="1" x14ac:dyDescent="0.3">
      <c r="B46">
        <v>33</v>
      </c>
      <c r="C46" s="31"/>
      <c r="D46" s="27"/>
      <c r="E46" s="28"/>
      <c r="F46" s="29"/>
      <c r="G46" s="29"/>
      <c r="H46" s="51">
        <f t="shared" si="3"/>
        <v>0</v>
      </c>
    </row>
    <row r="47" spans="2:8" ht="16.5" thickTop="1" thickBot="1" x14ac:dyDescent="0.3">
      <c r="B47">
        <v>34</v>
      </c>
      <c r="C47" s="30"/>
      <c r="D47" s="23"/>
      <c r="E47" s="24"/>
      <c r="F47" s="25"/>
      <c r="G47" s="25"/>
      <c r="H47" s="51">
        <f t="shared" si="3"/>
        <v>0</v>
      </c>
    </row>
    <row r="48" spans="2:8" ht="16.5" thickTop="1" thickBot="1" x14ac:dyDescent="0.3">
      <c r="B48">
        <v>35</v>
      </c>
      <c r="C48" s="31"/>
      <c r="D48" s="27"/>
      <c r="E48" s="28"/>
      <c r="F48" s="29"/>
      <c r="G48" s="29"/>
      <c r="H48" s="51">
        <f t="shared" si="3"/>
        <v>0</v>
      </c>
    </row>
    <row r="49" spans="2:8" ht="16.5" thickTop="1" thickBot="1" x14ac:dyDescent="0.3">
      <c r="B49">
        <v>36</v>
      </c>
      <c r="C49" s="30"/>
      <c r="D49" s="23"/>
      <c r="E49" s="24"/>
      <c r="F49" s="25"/>
      <c r="G49" s="25"/>
      <c r="H49" s="51">
        <f t="shared" si="3"/>
        <v>0</v>
      </c>
    </row>
    <row r="50" spans="2:8" ht="16.5" thickTop="1" thickBot="1" x14ac:dyDescent="0.3">
      <c r="B50">
        <v>37</v>
      </c>
      <c r="C50" s="31"/>
      <c r="D50" s="27"/>
      <c r="E50" s="28"/>
      <c r="F50" s="29"/>
      <c r="G50" s="29"/>
      <c r="H50" s="51">
        <f t="shared" si="3"/>
        <v>0</v>
      </c>
    </row>
    <row r="51" spans="2:8" ht="16.5" thickTop="1" thickBot="1" x14ac:dyDescent="0.3">
      <c r="B51">
        <v>38</v>
      </c>
      <c r="C51" s="30"/>
      <c r="D51" s="23"/>
      <c r="E51" s="24"/>
      <c r="F51" s="25"/>
      <c r="G51" s="25"/>
      <c r="H51" s="51">
        <f t="shared" si="3"/>
        <v>0</v>
      </c>
    </row>
    <row r="52" spans="2:8" ht="16.5" thickTop="1" thickBot="1" x14ac:dyDescent="0.3">
      <c r="B52">
        <v>39</v>
      </c>
      <c r="C52" s="31"/>
      <c r="D52" s="27"/>
      <c r="E52" s="28"/>
      <c r="F52" s="29"/>
      <c r="G52" s="29"/>
      <c r="H52" s="51">
        <f t="shared" si="3"/>
        <v>0</v>
      </c>
    </row>
    <row r="53" spans="2:8" ht="16.5" thickTop="1" thickBot="1" x14ac:dyDescent="0.3">
      <c r="B53">
        <v>40</v>
      </c>
      <c r="C53" s="33"/>
      <c r="D53" s="34"/>
      <c r="E53" s="70"/>
      <c r="F53" s="35"/>
      <c r="G53" s="71"/>
      <c r="H53" s="51">
        <f t="shared" si="3"/>
        <v>0</v>
      </c>
    </row>
    <row r="54" spans="2:8" ht="15.75" thickTop="1" x14ac:dyDescent="0.25">
      <c r="C54" s="123" t="s">
        <v>36</v>
      </c>
      <c r="D54" s="124"/>
      <c r="E54" s="124"/>
      <c r="F54" s="125"/>
      <c r="G54" s="126" t="s">
        <v>30</v>
      </c>
      <c r="H54" s="128" t="str">
        <f>IF(H3&gt;8,"Yes","No")</f>
        <v>No</v>
      </c>
    </row>
    <row r="55" spans="2:8" ht="27" customHeight="1" thickBot="1" x14ac:dyDescent="0.3">
      <c r="C55" s="123"/>
      <c r="D55" s="124"/>
      <c r="E55" s="124"/>
      <c r="F55" s="125"/>
      <c r="G55" s="127"/>
      <c r="H55" s="129"/>
    </row>
    <row r="56" spans="2:8" ht="26.25" x14ac:dyDescent="0.25">
      <c r="C56" s="109" t="s">
        <v>53</v>
      </c>
      <c r="D56" s="110"/>
      <c r="E56" s="110"/>
      <c r="F56" s="110"/>
      <c r="G56" s="110"/>
      <c r="H56" s="110"/>
    </row>
    <row r="57" spans="2:8" ht="57" customHeight="1" thickBot="1" x14ac:dyDescent="0.3">
      <c r="B57" s="69" t="s">
        <v>50</v>
      </c>
      <c r="C57" s="17" t="s">
        <v>46</v>
      </c>
      <c r="D57" s="17" t="s">
        <v>25</v>
      </c>
      <c r="E57" s="17" t="s">
        <v>47</v>
      </c>
      <c r="F57" s="17" t="s">
        <v>18</v>
      </c>
      <c r="G57" s="17" t="s">
        <v>6</v>
      </c>
      <c r="H57" s="17" t="s">
        <v>19</v>
      </c>
    </row>
    <row r="58" spans="2:8" ht="16.5" thickTop="1" thickBot="1" x14ac:dyDescent="0.3">
      <c r="B58">
        <v>41</v>
      </c>
      <c r="C58" s="22"/>
      <c r="D58" s="23"/>
      <c r="E58" s="24"/>
      <c r="F58" s="25"/>
      <c r="G58" s="25"/>
      <c r="H58" s="51">
        <f>D58+F58+G58</f>
        <v>0</v>
      </c>
    </row>
    <row r="59" spans="2:8" ht="16.5" thickTop="1" thickBot="1" x14ac:dyDescent="0.3">
      <c r="B59">
        <v>42</v>
      </c>
      <c r="C59" s="26"/>
      <c r="D59" s="27"/>
      <c r="E59" s="28"/>
      <c r="F59" s="29"/>
      <c r="G59" s="29"/>
      <c r="H59" s="51">
        <f>D59+F59+G59</f>
        <v>0</v>
      </c>
    </row>
    <row r="60" spans="2:8" ht="16.5" thickTop="1" thickBot="1" x14ac:dyDescent="0.3">
      <c r="B60">
        <v>43</v>
      </c>
      <c r="C60" s="30"/>
      <c r="D60" s="23"/>
      <c r="E60" s="24"/>
      <c r="F60" s="25"/>
      <c r="G60" s="25"/>
      <c r="H60" s="51">
        <f t="shared" ref="H60:H72" si="4">D60+F60+G60</f>
        <v>0</v>
      </c>
    </row>
    <row r="61" spans="2:8" ht="16.5" thickTop="1" thickBot="1" x14ac:dyDescent="0.3">
      <c r="B61">
        <v>44</v>
      </c>
      <c r="C61" s="31"/>
      <c r="D61" s="27"/>
      <c r="E61" s="28"/>
      <c r="F61" s="29"/>
      <c r="G61" s="29"/>
      <c r="H61" s="51">
        <f t="shared" si="4"/>
        <v>0</v>
      </c>
    </row>
    <row r="62" spans="2:8" ht="16.5" thickTop="1" thickBot="1" x14ac:dyDescent="0.3">
      <c r="B62">
        <v>45</v>
      </c>
      <c r="C62" s="30"/>
      <c r="D62" s="23"/>
      <c r="E62" s="24"/>
      <c r="F62" s="25"/>
      <c r="G62" s="25"/>
      <c r="H62" s="51">
        <f t="shared" si="4"/>
        <v>0</v>
      </c>
    </row>
    <row r="63" spans="2:8" ht="16.5" thickTop="1" thickBot="1" x14ac:dyDescent="0.3">
      <c r="B63">
        <v>46</v>
      </c>
      <c r="C63" s="31"/>
      <c r="D63" s="27"/>
      <c r="E63" s="28"/>
      <c r="F63" s="29"/>
      <c r="G63" s="29"/>
      <c r="H63" s="51">
        <f t="shared" si="4"/>
        <v>0</v>
      </c>
    </row>
    <row r="64" spans="2:8" ht="16.5" thickTop="1" thickBot="1" x14ac:dyDescent="0.3">
      <c r="B64">
        <v>47</v>
      </c>
      <c r="C64" s="30"/>
      <c r="D64" s="23"/>
      <c r="E64" s="24"/>
      <c r="F64" s="25"/>
      <c r="G64" s="25"/>
      <c r="H64" s="51">
        <f t="shared" si="4"/>
        <v>0</v>
      </c>
    </row>
    <row r="65" spans="2:8" ht="16.5" thickTop="1" thickBot="1" x14ac:dyDescent="0.3">
      <c r="B65">
        <v>48</v>
      </c>
      <c r="C65" s="31"/>
      <c r="D65" s="27"/>
      <c r="E65" s="28"/>
      <c r="F65" s="29"/>
      <c r="G65" s="29"/>
      <c r="H65" s="51">
        <f t="shared" si="4"/>
        <v>0</v>
      </c>
    </row>
    <row r="66" spans="2:8" ht="16.5" thickTop="1" thickBot="1" x14ac:dyDescent="0.3">
      <c r="B66">
        <v>49</v>
      </c>
      <c r="C66" s="30"/>
      <c r="D66" s="23"/>
      <c r="E66" s="24"/>
      <c r="F66" s="25"/>
      <c r="G66" s="25"/>
      <c r="H66" s="51">
        <f t="shared" si="4"/>
        <v>0</v>
      </c>
    </row>
    <row r="67" spans="2:8" ht="16.5" thickTop="1" thickBot="1" x14ac:dyDescent="0.3">
      <c r="B67">
        <v>50</v>
      </c>
      <c r="C67" s="31"/>
      <c r="D67" s="27"/>
      <c r="E67" s="28"/>
      <c r="F67" s="29"/>
      <c r="G67" s="29"/>
      <c r="H67" s="51">
        <f t="shared" si="4"/>
        <v>0</v>
      </c>
    </row>
    <row r="68" spans="2:8" ht="16.5" thickTop="1" thickBot="1" x14ac:dyDescent="0.3">
      <c r="B68">
        <v>51</v>
      </c>
      <c r="C68" s="30"/>
      <c r="D68" s="23"/>
      <c r="E68" s="32"/>
      <c r="F68" s="25"/>
      <c r="G68" s="25"/>
      <c r="H68" s="51">
        <f t="shared" si="4"/>
        <v>0</v>
      </c>
    </row>
    <row r="69" spans="2:8" ht="16.5" thickTop="1" thickBot="1" x14ac:dyDescent="0.3">
      <c r="B69">
        <v>52</v>
      </c>
      <c r="C69" s="31"/>
      <c r="D69" s="27"/>
      <c r="E69" s="28"/>
      <c r="F69" s="29"/>
      <c r="G69" s="29"/>
      <c r="H69" s="51">
        <f t="shared" si="4"/>
        <v>0</v>
      </c>
    </row>
    <row r="70" spans="2:8" ht="16.5" thickTop="1" thickBot="1" x14ac:dyDescent="0.3">
      <c r="B70">
        <v>53</v>
      </c>
      <c r="C70" s="30"/>
      <c r="D70" s="23"/>
      <c r="E70" s="24"/>
      <c r="F70" s="25"/>
      <c r="G70" s="25"/>
      <c r="H70" s="51">
        <f t="shared" si="4"/>
        <v>0</v>
      </c>
    </row>
    <row r="71" spans="2:8" ht="16.5" thickTop="1" thickBot="1" x14ac:dyDescent="0.3">
      <c r="B71">
        <v>54</v>
      </c>
      <c r="C71" s="31"/>
      <c r="D71" s="27"/>
      <c r="E71" s="28"/>
      <c r="F71" s="29"/>
      <c r="G71" s="29"/>
      <c r="H71" s="51">
        <f t="shared" si="4"/>
        <v>0</v>
      </c>
    </row>
    <row r="72" spans="2:8" ht="15.75" thickTop="1" x14ac:dyDescent="0.25">
      <c r="B72">
        <v>55</v>
      </c>
      <c r="C72" s="30"/>
      <c r="D72" s="23"/>
      <c r="E72" s="24"/>
      <c r="F72" s="25"/>
      <c r="G72" s="25"/>
      <c r="H72" s="52">
        <f t="shared" si="4"/>
        <v>0</v>
      </c>
    </row>
    <row r="73" spans="2:8" ht="15.75" thickBot="1" x14ac:dyDescent="0.3">
      <c r="B73">
        <v>56</v>
      </c>
      <c r="C73" s="26"/>
      <c r="D73" s="27"/>
      <c r="E73" s="28"/>
      <c r="F73" s="29"/>
      <c r="G73" s="29"/>
      <c r="H73" s="51">
        <f>D73+F73+G73</f>
        <v>0</v>
      </c>
    </row>
    <row r="74" spans="2:8" ht="16.5" thickTop="1" thickBot="1" x14ac:dyDescent="0.3">
      <c r="B74">
        <v>57</v>
      </c>
      <c r="C74" s="30"/>
      <c r="D74" s="23"/>
      <c r="E74" s="24"/>
      <c r="F74" s="25"/>
      <c r="G74" s="25"/>
      <c r="H74" s="51">
        <f t="shared" ref="H74:H77" si="5">D74+F74+G74</f>
        <v>0</v>
      </c>
    </row>
    <row r="75" spans="2:8" ht="16.5" thickTop="1" thickBot="1" x14ac:dyDescent="0.3">
      <c r="B75">
        <v>58</v>
      </c>
      <c r="C75" s="31"/>
      <c r="D75" s="27"/>
      <c r="E75" s="28"/>
      <c r="F75" s="29"/>
      <c r="G75" s="29"/>
      <c r="H75" s="51">
        <f t="shared" si="5"/>
        <v>0</v>
      </c>
    </row>
    <row r="76" spans="2:8" ht="16.5" thickTop="1" thickBot="1" x14ac:dyDescent="0.3">
      <c r="B76">
        <v>59</v>
      </c>
      <c r="C76" s="30"/>
      <c r="D76" s="23"/>
      <c r="E76" s="24"/>
      <c r="F76" s="25"/>
      <c r="G76" s="25"/>
      <c r="H76" s="51">
        <f t="shared" si="5"/>
        <v>0</v>
      </c>
    </row>
    <row r="77" spans="2:8" ht="16.5" thickTop="1" thickBot="1" x14ac:dyDescent="0.3">
      <c r="B77">
        <v>60</v>
      </c>
      <c r="C77" s="36"/>
      <c r="D77" s="37"/>
      <c r="E77" s="38"/>
      <c r="F77" s="39"/>
      <c r="G77" s="40"/>
      <c r="H77" s="51">
        <f t="shared" si="5"/>
        <v>0</v>
      </c>
    </row>
    <row r="78" spans="2:8" ht="15.75" thickTop="1" x14ac:dyDescent="0.25">
      <c r="C78" s="123" t="s">
        <v>36</v>
      </c>
      <c r="D78" s="124"/>
      <c r="E78" s="124"/>
      <c r="F78" s="125"/>
      <c r="G78" s="126" t="s">
        <v>30</v>
      </c>
      <c r="H78" s="128" t="str">
        <f>IF(H3&gt;8,"Yes","No")</f>
        <v>No</v>
      </c>
    </row>
    <row r="79" spans="2:8" ht="28.5" customHeight="1" thickBot="1" x14ac:dyDescent="0.3">
      <c r="C79" s="123"/>
      <c r="D79" s="124"/>
      <c r="E79" s="124"/>
      <c r="F79" s="125"/>
      <c r="G79" s="127"/>
      <c r="H79" s="129"/>
    </row>
  </sheetData>
  <sheetProtection algorithmName="SHA-512" hashValue="+dbKgvYY2SUL8qxKFExFqBGjA4pwUi8N9Cp83z1JAQLXjTHcmdXPzuYyoD/747oHr4Gwlq2r60Z+kWCj3Yrjyw==" saltValue="lDaIvBXWrfFTcEVn7o5NJg==" spinCount="100000" sheet="1" objects="1" scenarios="1"/>
  <mergeCells count="21">
    <mergeCell ref="C56:H56"/>
    <mergeCell ref="C78:F79"/>
    <mergeCell ref="G78:G79"/>
    <mergeCell ref="H78:H79"/>
    <mergeCell ref="E4:F4"/>
    <mergeCell ref="G25:G26"/>
    <mergeCell ref="H25:H26"/>
    <mergeCell ref="C25:F26"/>
    <mergeCell ref="C27:H27"/>
    <mergeCell ref="C54:F55"/>
    <mergeCell ref="G54:G55"/>
    <mergeCell ref="H54:H55"/>
    <mergeCell ref="E5:F5"/>
    <mergeCell ref="E6:F6"/>
    <mergeCell ref="C3:D6"/>
    <mergeCell ref="G3:G6"/>
    <mergeCell ref="H3:H6"/>
    <mergeCell ref="C7:H8"/>
    <mergeCell ref="C1:H1"/>
    <mergeCell ref="C2:H2"/>
    <mergeCell ref="E3:F3"/>
  </mergeCells>
  <dataValidations count="1">
    <dataValidation type="list" allowBlank="1" showInputMessage="1" showErrorMessage="1" sqref="E10:E24 E29:E53 E58:E77">
      <formula1>"Yes, No"</formula1>
    </dataValidation>
  </dataValidations>
  <pageMargins left="0.25" right="0.25" top="0.75" bottom="0.75" header="0.3" footer="0.3"/>
  <pageSetup scale="95" fitToWidth="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9"/>
  <sheetViews>
    <sheetView showGridLines="0" zoomScale="70" zoomScaleNormal="70" workbookViewId="0">
      <selection activeCell="J9" sqref="J9"/>
    </sheetView>
  </sheetViews>
  <sheetFormatPr defaultRowHeight="15" x14ac:dyDescent="0.25"/>
  <cols>
    <col min="1" max="1" width="9" customWidth="1"/>
    <col min="2" max="2" width="12.85546875" customWidth="1"/>
    <col min="3" max="3" width="13.42578125" customWidth="1"/>
    <col min="4" max="6" width="12.140625" customWidth="1"/>
    <col min="7" max="7" width="12.7109375" customWidth="1"/>
    <col min="8" max="8" width="13.5703125" customWidth="1"/>
    <col min="9" max="9" width="13.85546875" customWidth="1"/>
    <col min="10" max="10" width="17.28515625" customWidth="1"/>
  </cols>
  <sheetData>
    <row r="1" spans="1:16" ht="26.25" x14ac:dyDescent="0.25">
      <c r="B1" s="109" t="s">
        <v>31</v>
      </c>
      <c r="C1" s="110"/>
      <c r="D1" s="110"/>
      <c r="E1" s="110"/>
      <c r="F1" s="110"/>
      <c r="G1" s="110"/>
      <c r="H1" s="110"/>
      <c r="I1" s="110"/>
      <c r="J1" s="110"/>
    </row>
    <row r="2" spans="1:16" ht="51" customHeight="1" thickBot="1" x14ac:dyDescent="0.3">
      <c r="A2" s="139" t="s">
        <v>97</v>
      </c>
      <c r="B2" s="139"/>
      <c r="C2" s="139"/>
      <c r="D2" s="139"/>
      <c r="E2" s="139"/>
      <c r="F2" s="139"/>
      <c r="G2" s="139"/>
      <c r="H2" s="139"/>
      <c r="I2" s="139"/>
      <c r="J2" s="139"/>
      <c r="L2" s="138"/>
      <c r="M2" s="138"/>
      <c r="N2" s="138"/>
      <c r="O2" s="138"/>
      <c r="P2" s="138"/>
    </row>
    <row r="3" spans="1:16" ht="17.25" customHeight="1" x14ac:dyDescent="0.25">
      <c r="A3" s="142" t="s">
        <v>38</v>
      </c>
      <c r="B3" s="143"/>
      <c r="C3" s="143"/>
      <c r="D3" s="143"/>
      <c r="E3" s="143"/>
      <c r="F3" s="143"/>
      <c r="G3" s="143"/>
      <c r="H3" s="143"/>
      <c r="I3" s="143"/>
      <c r="J3" s="144"/>
      <c r="L3" s="18"/>
      <c r="M3" s="18"/>
      <c r="N3" s="18"/>
      <c r="O3" s="18"/>
      <c r="P3" s="18"/>
    </row>
    <row r="4" spans="1:16" ht="33.75" customHeight="1" x14ac:dyDescent="0.25">
      <c r="A4" s="145" t="s">
        <v>39</v>
      </c>
      <c r="B4" s="146"/>
      <c r="C4" s="146"/>
      <c r="D4" s="146"/>
      <c r="E4" s="146"/>
      <c r="F4" s="146"/>
      <c r="G4" s="146"/>
      <c r="H4" s="146"/>
      <c r="I4" s="146"/>
      <c r="J4" s="147"/>
      <c r="L4" s="18"/>
      <c r="M4" s="18"/>
      <c r="N4" s="18"/>
      <c r="O4" s="18"/>
      <c r="P4" s="18"/>
    </row>
    <row r="5" spans="1:16" ht="18" customHeight="1" x14ac:dyDescent="0.25">
      <c r="A5" s="145" t="s">
        <v>40</v>
      </c>
      <c r="B5" s="146"/>
      <c r="C5" s="146"/>
      <c r="D5" s="146"/>
      <c r="E5" s="146"/>
      <c r="F5" s="146"/>
      <c r="G5" s="146"/>
      <c r="H5" s="146"/>
      <c r="I5" s="146"/>
      <c r="J5" s="147"/>
      <c r="L5" s="18"/>
      <c r="M5" s="18"/>
      <c r="N5" s="18"/>
      <c r="O5" s="18"/>
      <c r="P5" s="18"/>
    </row>
    <row r="6" spans="1:16" ht="43.5" customHeight="1" thickBot="1" x14ac:dyDescent="0.3">
      <c r="A6" s="148" t="s">
        <v>41</v>
      </c>
      <c r="B6" s="149"/>
      <c r="C6" s="149"/>
      <c r="D6" s="149"/>
      <c r="E6" s="149"/>
      <c r="F6" s="149"/>
      <c r="G6" s="149"/>
      <c r="H6" s="149"/>
      <c r="I6" s="149"/>
      <c r="J6" s="150"/>
      <c r="L6" s="18"/>
      <c r="M6" s="18"/>
      <c r="N6" s="18"/>
      <c r="O6" s="18"/>
      <c r="P6" s="18"/>
    </row>
    <row r="7" spans="1:16" ht="12.75" customHeight="1" x14ac:dyDescent="0.25"/>
    <row r="8" spans="1:16" ht="46.5" customHeight="1" thickBot="1" x14ac:dyDescent="0.3">
      <c r="A8" s="57" t="s">
        <v>34</v>
      </c>
      <c r="B8" s="15" t="s">
        <v>46</v>
      </c>
      <c r="C8" s="15" t="s">
        <v>25</v>
      </c>
      <c r="D8" s="15" t="s">
        <v>20</v>
      </c>
      <c r="E8" s="15" t="s">
        <v>35</v>
      </c>
      <c r="F8" s="15" t="s">
        <v>37</v>
      </c>
      <c r="G8" s="15" t="s">
        <v>32</v>
      </c>
      <c r="H8" s="15" t="s">
        <v>18</v>
      </c>
      <c r="I8" s="15" t="s">
        <v>6</v>
      </c>
      <c r="J8" s="15" t="s">
        <v>19</v>
      </c>
    </row>
    <row r="9" spans="1:16" ht="18.75" customHeight="1" thickTop="1" thickBot="1" x14ac:dyDescent="0.3">
      <c r="A9">
        <v>1</v>
      </c>
      <c r="B9" s="22"/>
      <c r="C9" s="61"/>
      <c r="D9" s="68"/>
      <c r="E9" s="61"/>
      <c r="F9" s="59">
        <f>IF(C9-D9-E9&lt;0,0,C9-D9-E9)</f>
        <v>0</v>
      </c>
      <c r="G9" s="62"/>
      <c r="H9" s="61"/>
      <c r="I9" s="61"/>
      <c r="J9" s="51">
        <f>IF(G9="no",C9+H9+I9,C9+I9)</f>
        <v>0</v>
      </c>
      <c r="L9" s="19"/>
    </row>
    <row r="10" spans="1:16" ht="16.5" thickTop="1" thickBot="1" x14ac:dyDescent="0.3">
      <c r="A10">
        <v>2</v>
      </c>
      <c r="B10" s="26"/>
      <c r="C10" s="58"/>
      <c r="D10" s="58"/>
      <c r="E10" s="58"/>
      <c r="F10" s="59">
        <f t="shared" ref="F10:F22" si="0">IF(C10-D10-E10&lt;0,0,C10-D10-E10)</f>
        <v>0</v>
      </c>
      <c r="G10" s="60"/>
      <c r="H10" s="58"/>
      <c r="I10" s="58"/>
      <c r="J10" s="51">
        <f t="shared" ref="J10:J22" si="1">IF(G10="no",C10+H10+I10,C10+I10)</f>
        <v>0</v>
      </c>
    </row>
    <row r="11" spans="1:16" ht="16.5" thickTop="1" thickBot="1" x14ac:dyDescent="0.3">
      <c r="A11">
        <v>3</v>
      </c>
      <c r="B11" s="30"/>
      <c r="C11" s="61"/>
      <c r="D11" s="61"/>
      <c r="E11" s="61"/>
      <c r="F11" s="59">
        <f t="shared" si="0"/>
        <v>0</v>
      </c>
      <c r="G11" s="62"/>
      <c r="H11" s="61"/>
      <c r="I11" s="61"/>
      <c r="J11" s="51">
        <f t="shared" si="1"/>
        <v>0</v>
      </c>
    </row>
    <row r="12" spans="1:16" ht="16.5" thickTop="1" thickBot="1" x14ac:dyDescent="0.3">
      <c r="A12">
        <v>4</v>
      </c>
      <c r="B12" s="31"/>
      <c r="C12" s="58"/>
      <c r="D12" s="58"/>
      <c r="E12" s="58"/>
      <c r="F12" s="59">
        <f t="shared" si="0"/>
        <v>0</v>
      </c>
      <c r="G12" s="60"/>
      <c r="H12" s="58"/>
      <c r="I12" s="58"/>
      <c r="J12" s="51">
        <f t="shared" si="1"/>
        <v>0</v>
      </c>
    </row>
    <row r="13" spans="1:16" ht="16.5" thickTop="1" thickBot="1" x14ac:dyDescent="0.3">
      <c r="A13">
        <v>5</v>
      </c>
      <c r="B13" s="30"/>
      <c r="C13" s="61"/>
      <c r="D13" s="61"/>
      <c r="E13" s="61"/>
      <c r="F13" s="59">
        <f t="shared" si="0"/>
        <v>0</v>
      </c>
      <c r="G13" s="62"/>
      <c r="H13" s="61"/>
      <c r="I13" s="61"/>
      <c r="J13" s="51">
        <f t="shared" si="1"/>
        <v>0</v>
      </c>
    </row>
    <row r="14" spans="1:16" ht="16.5" thickTop="1" thickBot="1" x14ac:dyDescent="0.3">
      <c r="A14">
        <v>6</v>
      </c>
      <c r="B14" s="31"/>
      <c r="C14" s="58"/>
      <c r="D14" s="58"/>
      <c r="E14" s="58"/>
      <c r="F14" s="59">
        <f t="shared" si="0"/>
        <v>0</v>
      </c>
      <c r="G14" s="60"/>
      <c r="H14" s="58"/>
      <c r="I14" s="58"/>
      <c r="J14" s="51">
        <f t="shared" si="1"/>
        <v>0</v>
      </c>
    </row>
    <row r="15" spans="1:16" ht="16.5" thickTop="1" thickBot="1" x14ac:dyDescent="0.3">
      <c r="A15">
        <v>7</v>
      </c>
      <c r="B15" s="30"/>
      <c r="C15" s="61"/>
      <c r="D15" s="61"/>
      <c r="E15" s="61"/>
      <c r="F15" s="59">
        <f t="shared" si="0"/>
        <v>0</v>
      </c>
      <c r="G15" s="62"/>
      <c r="H15" s="61"/>
      <c r="I15" s="61"/>
      <c r="J15" s="51">
        <f t="shared" si="1"/>
        <v>0</v>
      </c>
    </row>
    <row r="16" spans="1:16" ht="16.5" thickTop="1" thickBot="1" x14ac:dyDescent="0.3">
      <c r="A16">
        <v>8</v>
      </c>
      <c r="B16" s="31"/>
      <c r="C16" s="58"/>
      <c r="D16" s="58"/>
      <c r="E16" s="58"/>
      <c r="F16" s="59">
        <f t="shared" si="0"/>
        <v>0</v>
      </c>
      <c r="G16" s="60"/>
      <c r="H16" s="58"/>
      <c r="I16" s="58"/>
      <c r="J16" s="51">
        <f t="shared" si="1"/>
        <v>0</v>
      </c>
    </row>
    <row r="17" spans="1:10" ht="16.5" thickTop="1" thickBot="1" x14ac:dyDescent="0.3">
      <c r="A17">
        <v>9</v>
      </c>
      <c r="B17" s="30"/>
      <c r="C17" s="61"/>
      <c r="D17" s="61"/>
      <c r="E17" s="61"/>
      <c r="F17" s="59">
        <f t="shared" si="0"/>
        <v>0</v>
      </c>
      <c r="G17" s="62"/>
      <c r="H17" s="61"/>
      <c r="I17" s="61"/>
      <c r="J17" s="51">
        <f t="shared" si="1"/>
        <v>0</v>
      </c>
    </row>
    <row r="18" spans="1:10" ht="16.5" thickTop="1" thickBot="1" x14ac:dyDescent="0.3">
      <c r="A18">
        <v>10</v>
      </c>
      <c r="B18" s="31"/>
      <c r="C18" s="58"/>
      <c r="D18" s="58"/>
      <c r="E18" s="58"/>
      <c r="F18" s="59">
        <f t="shared" si="0"/>
        <v>0</v>
      </c>
      <c r="G18" s="60"/>
      <c r="H18" s="58"/>
      <c r="I18" s="58"/>
      <c r="J18" s="51">
        <f t="shared" si="1"/>
        <v>0</v>
      </c>
    </row>
    <row r="19" spans="1:10" ht="16.5" thickTop="1" thickBot="1" x14ac:dyDescent="0.3">
      <c r="A19">
        <v>11</v>
      </c>
      <c r="B19" s="30"/>
      <c r="C19" s="61"/>
      <c r="D19" s="61"/>
      <c r="E19" s="61"/>
      <c r="F19" s="59">
        <f t="shared" si="0"/>
        <v>0</v>
      </c>
      <c r="G19" s="63"/>
      <c r="H19" s="61"/>
      <c r="I19" s="61"/>
      <c r="J19" s="51">
        <f t="shared" si="1"/>
        <v>0</v>
      </c>
    </row>
    <row r="20" spans="1:10" ht="15.75" thickTop="1" x14ac:dyDescent="0.25">
      <c r="A20">
        <v>12</v>
      </c>
      <c r="B20" s="31"/>
      <c r="C20" s="58"/>
      <c r="D20" s="58"/>
      <c r="E20" s="58"/>
      <c r="F20" s="59">
        <f t="shared" si="0"/>
        <v>0</v>
      </c>
      <c r="G20" s="60"/>
      <c r="H20" s="58"/>
      <c r="I20" s="58"/>
      <c r="J20" s="52">
        <f t="shared" si="1"/>
        <v>0</v>
      </c>
    </row>
    <row r="21" spans="1:10" x14ac:dyDescent="0.25">
      <c r="A21">
        <v>13</v>
      </c>
      <c r="B21" s="76"/>
      <c r="C21" s="77"/>
      <c r="D21" s="77"/>
      <c r="E21" s="77"/>
      <c r="F21" s="78">
        <f t="shared" si="0"/>
        <v>0</v>
      </c>
      <c r="G21" s="79"/>
      <c r="H21" s="77"/>
      <c r="I21" s="77"/>
      <c r="J21" s="80">
        <f t="shared" si="1"/>
        <v>0</v>
      </c>
    </row>
    <row r="22" spans="1:10" ht="15.75" thickBot="1" x14ac:dyDescent="0.3">
      <c r="A22">
        <v>14</v>
      </c>
      <c r="B22" s="39"/>
      <c r="C22" s="39"/>
      <c r="D22" s="39"/>
      <c r="E22" s="39"/>
      <c r="F22" s="65">
        <f t="shared" si="0"/>
        <v>0</v>
      </c>
      <c r="G22" s="20"/>
      <c r="H22" s="20"/>
      <c r="I22" s="20"/>
      <c r="J22" s="80">
        <f t="shared" si="1"/>
        <v>0</v>
      </c>
    </row>
    <row r="23" spans="1:10" ht="15.75" thickTop="1" x14ac:dyDescent="0.25">
      <c r="B23" s="19" t="s">
        <v>33</v>
      </c>
    </row>
    <row r="24" spans="1:10" ht="26.25" customHeight="1" x14ac:dyDescent="0.25">
      <c r="B24" s="109" t="s">
        <v>52</v>
      </c>
      <c r="C24" s="110"/>
      <c r="D24" s="110"/>
      <c r="E24" s="110"/>
      <c r="F24" s="110"/>
      <c r="G24" s="110"/>
      <c r="H24" s="110"/>
      <c r="I24" s="110"/>
      <c r="J24" s="110"/>
    </row>
    <row r="25" spans="1:10" ht="17.25" customHeight="1" x14ac:dyDescent="0.25">
      <c r="A25" s="140" t="s">
        <v>42</v>
      </c>
      <c r="B25" s="140"/>
      <c r="C25" s="140"/>
      <c r="D25" s="140"/>
      <c r="E25" s="140"/>
      <c r="F25" s="140"/>
      <c r="G25" s="140"/>
      <c r="H25" s="140"/>
      <c r="I25" s="140"/>
      <c r="J25" s="140"/>
    </row>
    <row r="26" spans="1:10" ht="45" customHeight="1" thickBot="1" x14ac:dyDescent="0.3">
      <c r="A26" s="57" t="s">
        <v>34</v>
      </c>
      <c r="B26" s="15" t="s">
        <v>46</v>
      </c>
      <c r="C26" s="15" t="s">
        <v>25</v>
      </c>
      <c r="D26" s="15" t="s">
        <v>20</v>
      </c>
      <c r="E26" s="15" t="s">
        <v>35</v>
      </c>
      <c r="F26" s="15" t="s">
        <v>37</v>
      </c>
      <c r="G26" s="15" t="s">
        <v>32</v>
      </c>
      <c r="H26" s="15" t="s">
        <v>18</v>
      </c>
      <c r="I26" s="15" t="s">
        <v>6</v>
      </c>
      <c r="J26" s="15" t="s">
        <v>19</v>
      </c>
    </row>
    <row r="27" spans="1:10" ht="16.5" thickTop="1" thickBot="1" x14ac:dyDescent="0.3">
      <c r="A27">
        <v>15</v>
      </c>
      <c r="B27" s="22"/>
      <c r="C27" s="61"/>
      <c r="D27" s="61"/>
      <c r="E27" s="61"/>
      <c r="F27" s="59">
        <f t="shared" ref="F27:F48" si="2">IF(C27-D27-E27&lt;0,0,C27-D27-E27)</f>
        <v>0</v>
      </c>
      <c r="G27" s="62"/>
      <c r="H27" s="61"/>
      <c r="I27" s="61"/>
      <c r="J27" s="51">
        <f t="shared" ref="J27:J48" si="3">IF(G27="no",C27+H27+I27,C27+I27)</f>
        <v>0</v>
      </c>
    </row>
    <row r="28" spans="1:10" ht="16.5" thickTop="1" thickBot="1" x14ac:dyDescent="0.3">
      <c r="A28">
        <v>16</v>
      </c>
      <c r="B28" s="26"/>
      <c r="C28" s="58"/>
      <c r="D28" s="58"/>
      <c r="E28" s="58"/>
      <c r="F28" s="59">
        <f t="shared" si="2"/>
        <v>0</v>
      </c>
      <c r="G28" s="60"/>
      <c r="H28" s="58"/>
      <c r="I28" s="58"/>
      <c r="J28" s="51">
        <f t="shared" si="3"/>
        <v>0</v>
      </c>
    </row>
    <row r="29" spans="1:10" ht="16.5" thickTop="1" thickBot="1" x14ac:dyDescent="0.3">
      <c r="A29">
        <v>17</v>
      </c>
      <c r="B29" s="30"/>
      <c r="C29" s="61"/>
      <c r="D29" s="61"/>
      <c r="E29" s="61"/>
      <c r="F29" s="59">
        <f t="shared" si="2"/>
        <v>0</v>
      </c>
      <c r="G29" s="62"/>
      <c r="H29" s="61"/>
      <c r="I29" s="61"/>
      <c r="J29" s="51">
        <f t="shared" si="3"/>
        <v>0</v>
      </c>
    </row>
    <row r="30" spans="1:10" ht="16.5" thickTop="1" thickBot="1" x14ac:dyDescent="0.3">
      <c r="A30" s="6">
        <v>18</v>
      </c>
      <c r="B30" s="31"/>
      <c r="C30" s="58"/>
      <c r="D30" s="58"/>
      <c r="E30" s="58"/>
      <c r="F30" s="59">
        <f t="shared" si="2"/>
        <v>0</v>
      </c>
      <c r="G30" s="60"/>
      <c r="H30" s="58"/>
      <c r="I30" s="58"/>
      <c r="J30" s="51">
        <f t="shared" si="3"/>
        <v>0</v>
      </c>
    </row>
    <row r="31" spans="1:10" ht="16.5" thickTop="1" thickBot="1" x14ac:dyDescent="0.3">
      <c r="A31" s="21">
        <v>19</v>
      </c>
      <c r="B31" s="30"/>
      <c r="C31" s="61"/>
      <c r="D31" s="61"/>
      <c r="E31" s="61"/>
      <c r="F31" s="59">
        <f t="shared" si="2"/>
        <v>0</v>
      </c>
      <c r="G31" s="62"/>
      <c r="H31" s="61"/>
      <c r="I31" s="61"/>
      <c r="J31" s="51">
        <f t="shared" si="3"/>
        <v>0</v>
      </c>
    </row>
    <row r="32" spans="1:10" ht="16.5" thickTop="1" thickBot="1" x14ac:dyDescent="0.3">
      <c r="A32" s="21">
        <v>20</v>
      </c>
      <c r="B32" s="31"/>
      <c r="C32" s="58"/>
      <c r="D32" s="58"/>
      <c r="E32" s="58"/>
      <c r="F32" s="59">
        <f t="shared" si="2"/>
        <v>0</v>
      </c>
      <c r="G32" s="60"/>
      <c r="H32" s="58"/>
      <c r="I32" s="58"/>
      <c r="J32" s="51">
        <f t="shared" si="3"/>
        <v>0</v>
      </c>
    </row>
    <row r="33" spans="1:10" ht="16.5" thickTop="1" thickBot="1" x14ac:dyDescent="0.3">
      <c r="A33" s="21">
        <v>21</v>
      </c>
      <c r="B33" s="30"/>
      <c r="C33" s="61"/>
      <c r="D33" s="61"/>
      <c r="E33" s="61"/>
      <c r="F33" s="59">
        <f t="shared" si="2"/>
        <v>0</v>
      </c>
      <c r="G33" s="62"/>
      <c r="H33" s="61"/>
      <c r="I33" s="61"/>
      <c r="J33" s="51">
        <f t="shared" si="3"/>
        <v>0</v>
      </c>
    </row>
    <row r="34" spans="1:10" ht="16.5" thickTop="1" thickBot="1" x14ac:dyDescent="0.3">
      <c r="A34" s="21">
        <v>22</v>
      </c>
      <c r="B34" s="31"/>
      <c r="C34" s="58"/>
      <c r="D34" s="58"/>
      <c r="E34" s="58"/>
      <c r="F34" s="59">
        <f t="shared" si="2"/>
        <v>0</v>
      </c>
      <c r="G34" s="60"/>
      <c r="H34" s="58"/>
      <c r="I34" s="58"/>
      <c r="J34" s="51">
        <f t="shared" si="3"/>
        <v>0</v>
      </c>
    </row>
    <row r="35" spans="1:10" ht="16.5" thickTop="1" thickBot="1" x14ac:dyDescent="0.3">
      <c r="A35" s="21">
        <v>23</v>
      </c>
      <c r="B35" s="30"/>
      <c r="C35" s="61"/>
      <c r="D35" s="61"/>
      <c r="E35" s="61"/>
      <c r="F35" s="59">
        <f t="shared" si="2"/>
        <v>0</v>
      </c>
      <c r="G35" s="62"/>
      <c r="H35" s="61"/>
      <c r="I35" s="61"/>
      <c r="J35" s="51">
        <f t="shared" si="3"/>
        <v>0</v>
      </c>
    </row>
    <row r="36" spans="1:10" ht="16.5" thickTop="1" thickBot="1" x14ac:dyDescent="0.3">
      <c r="A36" s="21">
        <v>24</v>
      </c>
      <c r="B36" s="31"/>
      <c r="C36" s="58"/>
      <c r="D36" s="58"/>
      <c r="E36" s="58"/>
      <c r="F36" s="59">
        <f t="shared" si="2"/>
        <v>0</v>
      </c>
      <c r="G36" s="60"/>
      <c r="H36" s="58"/>
      <c r="I36" s="58"/>
      <c r="J36" s="51">
        <f t="shared" si="3"/>
        <v>0</v>
      </c>
    </row>
    <row r="37" spans="1:10" ht="16.5" thickTop="1" thickBot="1" x14ac:dyDescent="0.3">
      <c r="A37" s="21">
        <v>25</v>
      </c>
      <c r="B37" s="30"/>
      <c r="C37" s="61"/>
      <c r="D37" s="61"/>
      <c r="E37" s="61"/>
      <c r="F37" s="59">
        <f t="shared" si="2"/>
        <v>0</v>
      </c>
      <c r="G37" s="63"/>
      <c r="H37" s="61"/>
      <c r="I37" s="61"/>
      <c r="J37" s="51">
        <f t="shared" si="3"/>
        <v>0</v>
      </c>
    </row>
    <row r="38" spans="1:10" ht="16.5" thickTop="1" thickBot="1" x14ac:dyDescent="0.3">
      <c r="A38" s="21">
        <v>26</v>
      </c>
      <c r="B38" s="31"/>
      <c r="C38" s="58"/>
      <c r="D38" s="58"/>
      <c r="E38" s="58"/>
      <c r="F38" s="59">
        <f t="shared" si="2"/>
        <v>0</v>
      </c>
      <c r="G38" s="60"/>
      <c r="H38" s="58"/>
      <c r="I38" s="58"/>
      <c r="J38" s="51">
        <f t="shared" si="3"/>
        <v>0</v>
      </c>
    </row>
    <row r="39" spans="1:10" ht="16.5" thickTop="1" thickBot="1" x14ac:dyDescent="0.3">
      <c r="A39" s="21">
        <v>27</v>
      </c>
      <c r="B39" s="22"/>
      <c r="C39" s="61"/>
      <c r="D39" s="61"/>
      <c r="E39" s="61"/>
      <c r="F39" s="59">
        <f t="shared" si="2"/>
        <v>0</v>
      </c>
      <c r="G39" s="62"/>
      <c r="H39" s="61"/>
      <c r="I39" s="61"/>
      <c r="J39" s="51">
        <f t="shared" si="3"/>
        <v>0</v>
      </c>
    </row>
    <row r="40" spans="1:10" ht="16.5" thickTop="1" thickBot="1" x14ac:dyDescent="0.3">
      <c r="A40" s="21">
        <v>28</v>
      </c>
      <c r="B40" s="26"/>
      <c r="C40" s="58"/>
      <c r="D40" s="58"/>
      <c r="E40" s="58"/>
      <c r="F40" s="59">
        <f t="shared" si="2"/>
        <v>0</v>
      </c>
      <c r="G40" s="60"/>
      <c r="H40" s="58"/>
      <c r="I40" s="58"/>
      <c r="J40" s="51">
        <f t="shared" si="3"/>
        <v>0</v>
      </c>
    </row>
    <row r="41" spans="1:10" ht="16.5" thickTop="1" thickBot="1" x14ac:dyDescent="0.3">
      <c r="A41" s="21">
        <v>29</v>
      </c>
      <c r="B41" s="30"/>
      <c r="C41" s="61"/>
      <c r="D41" s="61"/>
      <c r="E41" s="61"/>
      <c r="F41" s="59">
        <f t="shared" si="2"/>
        <v>0</v>
      </c>
      <c r="G41" s="62"/>
      <c r="H41" s="61"/>
      <c r="I41" s="61"/>
      <c r="J41" s="51">
        <f t="shared" si="3"/>
        <v>0</v>
      </c>
    </row>
    <row r="42" spans="1:10" ht="16.5" thickTop="1" thickBot="1" x14ac:dyDescent="0.3">
      <c r="A42" s="21">
        <v>30</v>
      </c>
      <c r="B42" s="31"/>
      <c r="C42" s="58"/>
      <c r="D42" s="58"/>
      <c r="E42" s="58"/>
      <c r="F42" s="59">
        <f t="shared" si="2"/>
        <v>0</v>
      </c>
      <c r="G42" s="60"/>
      <c r="H42" s="58"/>
      <c r="I42" s="58"/>
      <c r="J42" s="51">
        <f t="shared" si="3"/>
        <v>0</v>
      </c>
    </row>
    <row r="43" spans="1:10" ht="16.5" thickTop="1" thickBot="1" x14ac:dyDescent="0.3">
      <c r="A43" s="21">
        <v>31</v>
      </c>
      <c r="B43" s="30"/>
      <c r="C43" s="61"/>
      <c r="D43" s="61"/>
      <c r="E43" s="61"/>
      <c r="F43" s="59">
        <f t="shared" si="2"/>
        <v>0</v>
      </c>
      <c r="G43" s="62"/>
      <c r="H43" s="61"/>
      <c r="I43" s="61"/>
      <c r="J43" s="51">
        <f t="shared" si="3"/>
        <v>0</v>
      </c>
    </row>
    <row r="44" spans="1:10" ht="16.5" thickTop="1" thickBot="1" x14ac:dyDescent="0.3">
      <c r="A44" s="21">
        <v>32</v>
      </c>
      <c r="B44" s="31"/>
      <c r="C44" s="58"/>
      <c r="D44" s="58"/>
      <c r="E44" s="58"/>
      <c r="F44" s="59">
        <f t="shared" si="2"/>
        <v>0</v>
      </c>
      <c r="G44" s="60"/>
      <c r="H44" s="58"/>
      <c r="I44" s="58"/>
      <c r="J44" s="51">
        <f t="shared" si="3"/>
        <v>0</v>
      </c>
    </row>
    <row r="45" spans="1:10" ht="16.5" thickTop="1" thickBot="1" x14ac:dyDescent="0.3">
      <c r="A45" s="21">
        <v>33</v>
      </c>
      <c r="B45" s="30"/>
      <c r="C45" s="61"/>
      <c r="D45" s="61"/>
      <c r="E45" s="61"/>
      <c r="F45" s="59">
        <f t="shared" si="2"/>
        <v>0</v>
      </c>
      <c r="G45" s="62"/>
      <c r="H45" s="61"/>
      <c r="I45" s="61"/>
      <c r="J45" s="51">
        <f t="shared" si="3"/>
        <v>0</v>
      </c>
    </row>
    <row r="46" spans="1:10" ht="16.5" thickTop="1" thickBot="1" x14ac:dyDescent="0.3">
      <c r="A46" s="21">
        <v>34</v>
      </c>
      <c r="B46" s="31"/>
      <c r="C46" s="58"/>
      <c r="D46" s="58"/>
      <c r="E46" s="58"/>
      <c r="F46" s="59">
        <f t="shared" si="2"/>
        <v>0</v>
      </c>
      <c r="G46" s="60"/>
      <c r="H46" s="58"/>
      <c r="I46" s="58"/>
      <c r="J46" s="51">
        <f t="shared" si="3"/>
        <v>0</v>
      </c>
    </row>
    <row r="47" spans="1:10" ht="16.5" thickTop="1" thickBot="1" x14ac:dyDescent="0.3">
      <c r="A47" s="21">
        <v>35</v>
      </c>
      <c r="B47" s="30"/>
      <c r="C47" s="61"/>
      <c r="D47" s="61"/>
      <c r="E47" s="61"/>
      <c r="F47" s="59">
        <f t="shared" si="2"/>
        <v>0</v>
      </c>
      <c r="G47" s="62"/>
      <c r="H47" s="61"/>
      <c r="I47" s="61"/>
      <c r="J47" s="51">
        <f t="shared" si="3"/>
        <v>0</v>
      </c>
    </row>
    <row r="48" spans="1:10" ht="16.5" thickTop="1" thickBot="1" x14ac:dyDescent="0.3">
      <c r="A48" s="21">
        <v>36</v>
      </c>
      <c r="B48" s="36"/>
      <c r="C48" s="64"/>
      <c r="D48" s="64"/>
      <c r="E48" s="64"/>
      <c r="F48" s="65">
        <f t="shared" si="2"/>
        <v>0</v>
      </c>
      <c r="G48" s="66"/>
      <c r="H48" s="64"/>
      <c r="I48" s="67"/>
      <c r="J48" s="51">
        <f t="shared" si="3"/>
        <v>0</v>
      </c>
    </row>
    <row r="49" spans="1:10" ht="48" customHeight="1" thickTop="1" x14ac:dyDescent="0.25">
      <c r="A49" s="141" t="s">
        <v>59</v>
      </c>
      <c r="B49" s="141"/>
      <c r="C49" s="141"/>
      <c r="D49" s="141"/>
      <c r="E49" s="141"/>
      <c r="F49" s="141"/>
      <c r="G49" s="141"/>
      <c r="H49" s="141"/>
      <c r="I49" s="141"/>
      <c r="J49" s="141"/>
    </row>
  </sheetData>
  <sheetProtection algorithmName="SHA-512" hashValue="YQ85m75UN2UTmgGFzesVA2JpZ6I8Okvhb/fv7QuVcItEu9Hgy9lTXWNur3aH/RdE41kIqO/Iep+zvzdNz9h6VQ==" saltValue="7Xn4Em+kQEW1+L8/tpT8sA==" spinCount="100000" sheet="1" objects="1" scenarios="1"/>
  <mergeCells count="10">
    <mergeCell ref="A49:J49"/>
    <mergeCell ref="A3:J3"/>
    <mergeCell ref="A4:J4"/>
    <mergeCell ref="A5:J5"/>
    <mergeCell ref="A6:J6"/>
    <mergeCell ref="B1:J1"/>
    <mergeCell ref="L2:P2"/>
    <mergeCell ref="A2:J2"/>
    <mergeCell ref="B24:J24"/>
    <mergeCell ref="A25:J25"/>
  </mergeCells>
  <dataValidations count="1">
    <dataValidation type="list" allowBlank="1" showInputMessage="1" showErrorMessage="1" sqref="G9:G22 G27:G48">
      <formula1>"Yes, No"</formula1>
    </dataValidation>
  </dataValidations>
  <pageMargins left="0.25" right="0.25" top="0.75" bottom="0.75" header="0.3" footer="0.3"/>
  <pageSetup fitToWidth="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Introduction and Definitions</vt:lpstr>
      <vt:lpstr>Instructions</vt:lpstr>
      <vt:lpstr>SSI - Work and Unearned Income</vt:lpstr>
      <vt:lpstr>SSDI - Trial Work Period</vt:lpstr>
      <vt:lpstr>SSDI - Extended Period Elig.</vt:lpstr>
      <vt:lpstr>Instructions!Print_Area</vt:lpstr>
      <vt:lpstr>'Introduction and Definitions'!Print_Area</vt:lpstr>
      <vt:lpstr>'SSI - Work and Unearned Income'!Print_Area</vt:lpstr>
    </vt:vector>
  </TitlesOfParts>
  <Company>Policy Research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 Elder</dc:creator>
  <cp:lastModifiedBy>Department of Veterans Affairs</cp:lastModifiedBy>
  <cp:lastPrinted>2018-04-30T18:50:07Z</cp:lastPrinted>
  <dcterms:created xsi:type="dcterms:W3CDTF">2017-10-03T13:16:13Z</dcterms:created>
  <dcterms:modified xsi:type="dcterms:W3CDTF">2018-08-06T17:50:29Z</dcterms:modified>
</cp:coreProperties>
</file>