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46966\Downloads\Final GIWs - 9.18.25\Non-Rural GIWs - Combined\subfolder\"/>
    </mc:Choice>
  </mc:AlternateContent>
  <xr:revisionPtr revIDLastSave="3" documentId="13_ncr:1_{3C968E0B-0A57-4DD5-AB10-F0E0EFD08291}" xr6:coauthVersionLast="47" xr6:coauthVersionMax="47" xr10:uidLastSave="{596C9DA7-11CF-4D4A-B5DF-30D655DE10F1}"/>
  <bookViews>
    <workbookView xWindow="-120" yWindow="-120" windowWidth="29040" windowHeight="15720" xr2:uid="{722AA41C-1D69-4C99-861D-D30CAF1DAC5F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5" i="1" l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B5" i="1" s="1"/>
  <c r="C5" i="1" s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7" i="1" l="1"/>
</calcChain>
</file>

<file path=xl/sharedStrings.xml><?xml version="1.0" encoding="utf-8"?>
<sst xmlns="http://schemas.openxmlformats.org/spreadsheetml/2006/main" count="254" uniqueCount="143">
  <si>
    <t>Field Office:</t>
  </si>
  <si>
    <t>Fort Worth</t>
  </si>
  <si>
    <t>CoC Number:</t>
  </si>
  <si>
    <t>TX-607</t>
  </si>
  <si>
    <t>CoC Name:</t>
  </si>
  <si>
    <t>Texas Balance of State CoC</t>
  </si>
  <si>
    <t>CA Name:</t>
  </si>
  <si>
    <t>Texas Homeless Network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</si>
  <si>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</si>
  <si>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</si>
  <si>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</si>
  <si>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</si>
  <si>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</si>
  <si>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</si>
  <si>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</si>
  <si>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</si>
  <si>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</si>
  <si>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</si>
  <si>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</si>
  <si>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</si>
  <si>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</si>
  <si>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</si>
  <si>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</si>
  <si>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</si>
  <si>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</si>
  <si>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</si>
  <si>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</si>
  <si>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</si>
  <si>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</si>
  <si>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</si>
  <si>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</si>
  <si>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</si>
  <si>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</si>
  <si>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</si>
  <si>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</si>
  <si>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</si>
  <si>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</si>
  <si>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</si>
  <si>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</si>
  <si>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Mid-Coast Family Services, Inc.</t>
  </si>
  <si>
    <t>Next Step Combined</t>
  </si>
  <si>
    <t>TX0044L6J072417</t>
  </si>
  <si>
    <t>PH</t>
  </si>
  <si>
    <t/>
  </si>
  <si>
    <t>Denton County MHMR Center</t>
  </si>
  <si>
    <t>Connections PSH FY24</t>
  </si>
  <si>
    <t>TX0150L6T072417</t>
  </si>
  <si>
    <t>Actual Rent</t>
  </si>
  <si>
    <t>The Gulf Coast Center</t>
  </si>
  <si>
    <t>GCC Permanent Housing</t>
  </si>
  <si>
    <t>TX0228L6E072417</t>
  </si>
  <si>
    <t>FMR</t>
  </si>
  <si>
    <t>Neighborhood Development Corp</t>
  </si>
  <si>
    <t>Homeless to Homes Program</t>
  </si>
  <si>
    <t>TX0247L6E072414</t>
  </si>
  <si>
    <t>City of Texarkana</t>
  </si>
  <si>
    <t>Texarkana Homeless Coalition: Doorways Home</t>
  </si>
  <si>
    <t>TX0387L6T072410</t>
  </si>
  <si>
    <t>The Salvation Army, a Georgia Corporation</t>
  </si>
  <si>
    <t>Project Bridge Rapid Rehousing FY2024</t>
  </si>
  <si>
    <t>TX0464L6J072408</t>
  </si>
  <si>
    <t>Abilene Regional MHMR Center dba Betty Hardwick Center</t>
  </si>
  <si>
    <t>Rapid Rehousing</t>
  </si>
  <si>
    <t>TX0465L6T072408</t>
  </si>
  <si>
    <t>Odessa Links, Inc.</t>
  </si>
  <si>
    <t>Project Hope FY2024</t>
  </si>
  <si>
    <t>TX0466L6T072408</t>
  </si>
  <si>
    <t>Families In Crisis, Inc.</t>
  </si>
  <si>
    <t>FIC_RRH_DV1_FY24</t>
  </si>
  <si>
    <t>TX0467L6T072408</t>
  </si>
  <si>
    <t>Homeless Network of Texas (dba Texas Homeless Network)</t>
  </si>
  <si>
    <t>TX BoS CoC HMIS Project FY2024 Renewal</t>
  </si>
  <si>
    <t>TX0470L6T072408</t>
  </si>
  <si>
    <t>Transforming Lives FY2024</t>
  </si>
  <si>
    <t>TX0472L6J072408</t>
  </si>
  <si>
    <t>Sabine Valley Regional MHMR Center dba Community Healthcore</t>
  </si>
  <si>
    <t>Fredonia Homeless and Disabled Women and Children Rapid Rehousing</t>
  </si>
  <si>
    <t>TX0474L6T072408</t>
  </si>
  <si>
    <t>The Salvation Army, a Georgia Corporation- Temple</t>
  </si>
  <si>
    <t>The Salvation Army-Temple CoC Rapid Rehousing Program</t>
  </si>
  <si>
    <t>TX0502L6T072407</t>
  </si>
  <si>
    <t>Permanent Supportive Housing</t>
  </si>
  <si>
    <t>TX0529L6T072406</t>
  </si>
  <si>
    <t>United Way of Denton County</t>
  </si>
  <si>
    <t>FY2024 CoC SSO-CE</t>
  </si>
  <si>
    <t>TX0530L6T072406</t>
  </si>
  <si>
    <t>SSO</t>
  </si>
  <si>
    <t>The Salvation Army-Temple CoC Permanent Supportive Housing Program</t>
  </si>
  <si>
    <t>TX0531L6T072406</t>
  </si>
  <si>
    <t>Pathways</t>
  </si>
  <si>
    <t>TX0556L6J072405</t>
  </si>
  <si>
    <t>Joint TH &amp; PH-RRH</t>
  </si>
  <si>
    <t>Housing Authority of the City of Laredo</t>
  </si>
  <si>
    <t>Laredo Housing Authority RRH FY 2024-2025</t>
  </si>
  <si>
    <t>TX0575L6J072404</t>
  </si>
  <si>
    <t>Housing Authority of San Angelo</t>
  </si>
  <si>
    <t>COSA Rapid Rehousing</t>
  </si>
  <si>
    <t>TX0576L6T072405</t>
  </si>
  <si>
    <t>Christian Community Action</t>
  </si>
  <si>
    <t>Rapid Rehousing and Rescue Services FY24</t>
  </si>
  <si>
    <t>TX0578L6T072405</t>
  </si>
  <si>
    <t>TX BoS CoC SSO-CE FY24</t>
  </si>
  <si>
    <t>TX0634L6T072403</t>
  </si>
  <si>
    <t>FIC_RRH_DV2_FY24</t>
  </si>
  <si>
    <t>TX0689D6T072402</t>
  </si>
  <si>
    <t>DV</t>
  </si>
  <si>
    <t>Denton County Friends of the Family</t>
  </si>
  <si>
    <t>Rapid Rehousing and Supportive Services for Domestic Violence Survivors</t>
  </si>
  <si>
    <t>TX0691D6T072402</t>
  </si>
  <si>
    <t>Resource and Crisis Center of Galveston County, Inc.</t>
  </si>
  <si>
    <t>RCCGC DV-RRH Project 2024</t>
  </si>
  <si>
    <t>TX0692D6E072402</t>
  </si>
  <si>
    <t xml:space="preserve">Safer Path Family Violence Shelter, Inc. </t>
  </si>
  <si>
    <t>Rural Rapid ReHousing for Domestic Violence Survivors in Atascosa County</t>
  </si>
  <si>
    <t>TX0693D6J072402</t>
  </si>
  <si>
    <t>Friendship of Women, Inc.</t>
  </si>
  <si>
    <t>Pathways to Safe Housing</t>
  </si>
  <si>
    <t>TX0694D6J072402</t>
  </si>
  <si>
    <t>Giving Grace</t>
  </si>
  <si>
    <t>GG Rapid Rehousing FY2024</t>
  </si>
  <si>
    <t>TX0734L6T072401</t>
  </si>
  <si>
    <t>West Central Texas Regional Foundation</t>
  </si>
  <si>
    <t>New Housing Vision</t>
  </si>
  <si>
    <t>TX0736L6T072401</t>
  </si>
  <si>
    <t>Salvation Army a Georgia Corporation,  The</t>
  </si>
  <si>
    <t>TSA Grayson, Fannin, and Cooke Counties Rapid Rehousing CoC Project</t>
  </si>
  <si>
    <t>TX0776L6T072400</t>
  </si>
  <si>
    <t>GG Replacement PSH FY2024</t>
  </si>
  <si>
    <t>TX0778L6T072400</t>
  </si>
  <si>
    <t>Permanent Supportive Housing Plus</t>
  </si>
  <si>
    <t>TX0779L6T072400</t>
  </si>
  <si>
    <t>Good Neighbor Settlement House, Inc</t>
  </si>
  <si>
    <t>Restoring Futures through Rapid Rehousing</t>
  </si>
  <si>
    <t>TX0780L6J072400</t>
  </si>
  <si>
    <t>Catholic Charities of the Archdiocese Galveston-Houston</t>
  </si>
  <si>
    <t>RRH Galveston FY 2024</t>
  </si>
  <si>
    <t>TX0781L6E072400</t>
  </si>
  <si>
    <t>THE HEIGHTS ELLIS COUNTY FAMILY RESOURCES INC</t>
  </si>
  <si>
    <t>HIVE: Housing-Integrated Victim Empowerment</t>
  </si>
  <si>
    <t>TX0782D6T072400</t>
  </si>
  <si>
    <t>SAMARITAN WOMEN AT THE WELL</t>
  </si>
  <si>
    <t>GRACE TRANSITIONAL AND RAPID RE-HOUSING</t>
  </si>
  <si>
    <t>TX0783L6E072400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</si>
</sst>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/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4" xfId="1" applyNumberFormat="1" applyFont="1" applyFill="1" applyBorder="1" applyAlignment="1" applyProtection="1">
      <alignment horizontal="left" vertical="center" indent="2"/>
      <protection hidden="1"/>
    </xf>
    <xf numFmtId="164" fontId="4" fillId="4" borderId="4" xfId="1" applyNumberFormat="1" applyFont="1" applyFill="1" applyBorder="1" applyAlignment="1" applyProtection="1">
      <alignment vertical="center"/>
      <protection hidden="1"/>
    </xf>
    <xf numFmtId="164" fontId="3" fillId="4" borderId="4" xfId="1" applyNumberFormat="1" applyFont="1" applyFill="1" applyBorder="1" applyAlignment="1" applyProtection="1">
      <alignment vertical="center"/>
      <protection hidden="1"/>
    </xf>
    <xf numFmtId="164" fontId="3" fillId="5" borderId="5" xfId="1" applyNumberFormat="1" applyFont="1" applyFill="1" applyBorder="1" applyAlignment="1" applyProtection="1">
      <alignment horizontal="left" vertical="center" indent="2"/>
      <protection hidden="1"/>
    </xf>
    <xf numFmtId="164" fontId="3" fillId="5" borderId="4" xfId="1" applyNumberFormat="1" applyFont="1" applyFill="1" applyBorder="1" applyAlignment="1" applyProtection="1">
      <alignment vertical="center"/>
      <protection hidden="1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horizontal="left" vertical="center" indent="3"/>
      <protection locked="0"/>
    </xf>
    <xf numFmtId="164" fontId="3" fillId="6" borderId="7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2" fillId="6" borderId="7" xfId="0" applyNumberFormat="1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indent="2"/>
      <protection hidden="1"/>
    </xf>
    <xf numFmtId="0" fontId="5" fillId="0" borderId="9" xfId="0" applyFont="1" applyBorder="1"/>
    <xf numFmtId="0" fontId="5" fillId="4" borderId="9" xfId="0" applyFont="1" applyFill="1" applyBorder="1"/>
    <xf numFmtId="0" fontId="5" fillId="6" borderId="9" xfId="0" applyFont="1" applyFill="1" applyBorder="1"/>
    <xf numFmtId="164" fontId="3" fillId="6" borderId="10" xfId="0" applyNumberFormat="1" applyFont="1" applyFill="1" applyBorder="1" applyAlignment="1" applyProtection="1">
      <alignment horizontal="left" vertical="center" indent="3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0BDA-D264-4951-AA8C-6E87F5DB1ECF}">
  <sheetPr codeName="Sheet340">
    <pageSetUpPr fitToPage="1"/>
  </sheetPr>
  <dimension ref="A1:Y55"/>
  <sheetViews>
    <sheetView tabSelected="1" zoomScaleNormal="100" workbookViewId="0">
      <pane ySplit="10" topLeftCell="A16" activePane="bottomLeft" state="frozen"/>
      <selection pane="bottomLeft"/>
    </sheetView>
  </sheetViews>
  <sheetFormatPr defaultRowHeight="15"/>
  <cols>
    <col min="1" max="1" width="39.7109375" customWidth="1"/>
    <col min="2" max="2" width="50.140625" customWidth="1"/>
    <col min="3" max="3" width="17.7109375" customWidth="1"/>
    <col min="4" max="4" width="11.7109375" customWidth="1"/>
    <col min="5" max="6" width="16.7109375" customWidth="1"/>
    <col min="7" max="15" width="11.7109375" customWidth="1"/>
    <col min="16" max="24" width="10.7109375" customWidth="1"/>
    <col min="25" max="25" width="12.7109375" customWidth="1"/>
  </cols>
  <sheetData>
    <row r="1" spans="1:25" ht="15" customHeight="1">
      <c r="A1" s="1" t="s">
        <v>0</v>
      </c>
      <c r="B1" s="27" t="s">
        <v>1</v>
      </c>
      <c r="C1" s="2"/>
      <c r="D1" s="2"/>
      <c r="E1" s="2"/>
      <c r="F1" s="2"/>
      <c r="G1" s="2"/>
      <c r="H1" s="28"/>
    </row>
    <row r="2" spans="1:25" ht="15" customHeight="1">
      <c r="A2" s="1" t="s">
        <v>2</v>
      </c>
      <c r="B2" s="27" t="s">
        <v>3</v>
      </c>
      <c r="C2" s="2"/>
      <c r="D2" s="2"/>
      <c r="E2" s="2"/>
      <c r="F2" s="2"/>
      <c r="G2" s="2"/>
      <c r="H2" s="28"/>
    </row>
    <row r="3" spans="1:25" ht="15" customHeight="1">
      <c r="A3" s="3" t="s">
        <v>4</v>
      </c>
      <c r="B3" s="27" t="s">
        <v>5</v>
      </c>
      <c r="C3" s="2"/>
      <c r="D3" s="2"/>
      <c r="E3" s="2"/>
      <c r="F3" s="2"/>
      <c r="G3" s="2"/>
      <c r="H3" s="28"/>
    </row>
    <row r="4" spans="1:25" ht="15" customHeight="1">
      <c r="A4" s="3" t="s">
        <v>6</v>
      </c>
      <c r="B4" s="27" t="s">
        <v>7</v>
      </c>
      <c r="C4" s="2"/>
      <c r="D4" s="2"/>
      <c r="E4" s="2"/>
      <c r="F4" s="2"/>
      <c r="G4" s="2"/>
      <c r="H4" s="28"/>
    </row>
    <row r="5" spans="1:25" ht="15" customHeight="1">
      <c r="A5" s="4" t="s">
        <v>8</v>
      </c>
      <c r="B5" s="5">
        <f ca="1">SUMIF(OFFSET(F10,1,0,500,1),"DV",OFFSET(Y10,1,0,500,1))</f>
        <v>3193693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29"/>
    </row>
    <row r="6" spans="1:25" ht="15" customHeight="1">
      <c r="A6" s="4" t="s">
        <v>9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29"/>
    </row>
    <row r="7" spans="1:25" ht="15" customHeight="1">
      <c r="A7" s="3" t="s">
        <v>10</v>
      </c>
      <c r="B7" s="8">
        <f ca="1">SUM(OFFSET(Y10,1,0,500,1))</f>
        <v>17210058</v>
      </c>
      <c r="C7" s="9"/>
      <c r="D7" s="9"/>
      <c r="E7" s="9"/>
      <c r="F7" s="9"/>
      <c r="G7" s="9"/>
      <c r="H7" s="30"/>
    </row>
    <row r="8" spans="1:25" ht="15" customHeight="1"/>
    <row r="9" spans="1:25" ht="15" customHeight="1">
      <c r="A9" s="31" t="s">
        <v>11</v>
      </c>
      <c r="B9" s="10"/>
      <c r="C9" s="10"/>
      <c r="D9" s="10"/>
      <c r="E9" s="10"/>
      <c r="F9" s="32"/>
      <c r="G9" s="33" t="s">
        <v>12</v>
      </c>
      <c r="H9" s="11"/>
      <c r="I9" s="34"/>
      <c r="J9" s="10"/>
      <c r="K9" s="10"/>
      <c r="L9" s="10"/>
      <c r="M9" s="10"/>
      <c r="N9" s="10"/>
      <c r="O9" s="12" t="s">
        <v>13</v>
      </c>
      <c r="P9" s="34"/>
      <c r="Q9" s="10"/>
      <c r="R9" s="10"/>
      <c r="S9" s="10"/>
      <c r="T9" s="10"/>
      <c r="U9" s="10"/>
      <c r="V9" s="10"/>
      <c r="W9" s="10"/>
      <c r="X9" s="32"/>
      <c r="Y9" s="13"/>
    </row>
    <row r="10" spans="1:25" ht="29.1" customHeight="1">
      <c r="A10" s="14" t="s">
        <v>14</v>
      </c>
      <c r="B10" s="14" t="s">
        <v>15</v>
      </c>
      <c r="C10" s="14" t="s">
        <v>16</v>
      </c>
      <c r="D10" s="14" t="s">
        <v>17</v>
      </c>
      <c r="E10" s="15" t="s">
        <v>18</v>
      </c>
      <c r="F10" s="35" t="s">
        <v>19</v>
      </c>
      <c r="G10" s="36" t="s">
        <v>20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4" t="s">
        <v>26</v>
      </c>
      <c r="N10" s="37" t="s">
        <v>27</v>
      </c>
      <c r="O10" s="16" t="s">
        <v>28</v>
      </c>
      <c r="P10" s="14" t="s">
        <v>29</v>
      </c>
      <c r="Q10" s="14" t="s">
        <v>30</v>
      </c>
      <c r="R10" s="14" t="s">
        <v>31</v>
      </c>
      <c r="S10" s="14" t="s">
        <v>32</v>
      </c>
      <c r="T10" s="14" t="s">
        <v>33</v>
      </c>
      <c r="U10" s="14" t="s">
        <v>34</v>
      </c>
      <c r="V10" s="14" t="s">
        <v>35</v>
      </c>
      <c r="W10" s="14" t="s">
        <v>36</v>
      </c>
      <c r="X10" s="37" t="s">
        <v>37</v>
      </c>
      <c r="Y10" s="17" t="s">
        <v>38</v>
      </c>
    </row>
    <row r="11" spans="1:25">
      <c r="A11" s="18" t="s">
        <v>39</v>
      </c>
      <c r="B11" s="18" t="s">
        <v>40</v>
      </c>
      <c r="C11" s="19" t="s">
        <v>41</v>
      </c>
      <c r="D11" s="19">
        <v>2026</v>
      </c>
      <c r="E11" s="19" t="s">
        <v>42</v>
      </c>
      <c r="F11" s="24" t="s">
        <v>43</v>
      </c>
      <c r="G11" s="25">
        <v>655471</v>
      </c>
      <c r="H11" s="20">
        <v>0</v>
      </c>
      <c r="I11" s="20">
        <v>178385</v>
      </c>
      <c r="J11" s="20">
        <v>112452</v>
      </c>
      <c r="K11" s="20">
        <v>11261</v>
      </c>
      <c r="L11" s="20">
        <v>0</v>
      </c>
      <c r="M11" s="20">
        <v>0</v>
      </c>
      <c r="N11" s="25">
        <v>31000</v>
      </c>
      <c r="O11" s="21" t="s">
        <v>43</v>
      </c>
      <c r="P11" s="22"/>
      <c r="Q11" s="22"/>
      <c r="R11" s="22"/>
      <c r="S11" s="22"/>
      <c r="T11" s="22"/>
      <c r="U11" s="22"/>
      <c r="V11" s="22"/>
      <c r="W11" s="22" t="s">
        <v>43</v>
      </c>
      <c r="X11" s="26">
        <f t="shared" ref="X11:X55" si="0">SUM(P11:W11)</f>
        <v>0</v>
      </c>
      <c r="Y11" s="23">
        <f t="shared" ref="Y11:Y55" si="1">SUM(G11:N11)</f>
        <v>988569</v>
      </c>
    </row>
    <row r="12" spans="1:25">
      <c r="A12" s="18" t="s">
        <v>44</v>
      </c>
      <c r="B12" s="18" t="s">
        <v>45</v>
      </c>
      <c r="C12" s="19" t="s">
        <v>46</v>
      </c>
      <c r="D12" s="19">
        <v>2026</v>
      </c>
      <c r="E12" s="19" t="s">
        <v>42</v>
      </c>
      <c r="F12" s="24" t="s">
        <v>43</v>
      </c>
      <c r="G12" s="25">
        <v>0</v>
      </c>
      <c r="H12" s="20">
        <v>962340</v>
      </c>
      <c r="I12" s="20">
        <v>389664</v>
      </c>
      <c r="J12" s="20">
        <v>0</v>
      </c>
      <c r="K12" s="20">
        <v>0</v>
      </c>
      <c r="L12" s="20">
        <v>0</v>
      </c>
      <c r="M12" s="20">
        <v>0</v>
      </c>
      <c r="N12" s="25">
        <v>55280</v>
      </c>
      <c r="O12" s="21" t="s">
        <v>47</v>
      </c>
      <c r="P12" s="22">
        <v>0</v>
      </c>
      <c r="Q12" s="22">
        <v>0</v>
      </c>
      <c r="R12" s="22">
        <v>57</v>
      </c>
      <c r="S12" s="22">
        <v>3</v>
      </c>
      <c r="T12" s="22">
        <v>0</v>
      </c>
      <c r="U12" s="22">
        <v>0</v>
      </c>
      <c r="V12" s="22">
        <v>0</v>
      </c>
      <c r="W12" s="22">
        <v>0</v>
      </c>
      <c r="X12" s="26">
        <f t="shared" si="0"/>
        <v>60</v>
      </c>
      <c r="Y12" s="23">
        <f t="shared" si="1"/>
        <v>1407284</v>
      </c>
    </row>
    <row r="13" spans="1:25">
      <c r="A13" s="18" t="s">
        <v>48</v>
      </c>
      <c r="B13" s="18" t="s">
        <v>49</v>
      </c>
      <c r="C13" s="19" t="s">
        <v>50</v>
      </c>
      <c r="D13" s="19">
        <v>2026</v>
      </c>
      <c r="E13" s="19" t="s">
        <v>42</v>
      </c>
      <c r="F13" s="24" t="s">
        <v>43</v>
      </c>
      <c r="G13" s="25">
        <v>0</v>
      </c>
      <c r="H13" s="20">
        <v>414396</v>
      </c>
      <c r="I13" s="20">
        <v>213620</v>
      </c>
      <c r="J13" s="20">
        <v>0</v>
      </c>
      <c r="K13" s="20">
        <v>0</v>
      </c>
      <c r="L13" s="20">
        <v>0</v>
      </c>
      <c r="M13" s="20">
        <v>0</v>
      </c>
      <c r="N13" s="25">
        <v>48679</v>
      </c>
      <c r="O13" s="21" t="s">
        <v>51</v>
      </c>
      <c r="P13" s="22">
        <v>0</v>
      </c>
      <c r="Q13" s="22">
        <v>0</v>
      </c>
      <c r="R13" s="22">
        <v>27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6">
        <f t="shared" si="0"/>
        <v>27</v>
      </c>
      <c r="Y13" s="23">
        <f t="shared" si="1"/>
        <v>676695</v>
      </c>
    </row>
    <row r="14" spans="1:25">
      <c r="A14" s="18" t="s">
        <v>52</v>
      </c>
      <c r="B14" s="18" t="s">
        <v>53</v>
      </c>
      <c r="C14" s="19" t="s">
        <v>54</v>
      </c>
      <c r="D14" s="19">
        <v>2026</v>
      </c>
      <c r="E14" s="19" t="s">
        <v>42</v>
      </c>
      <c r="F14" s="24" t="s">
        <v>43</v>
      </c>
      <c r="G14" s="25">
        <v>0</v>
      </c>
      <c r="H14" s="20">
        <v>0</v>
      </c>
      <c r="I14" s="20">
        <v>35540</v>
      </c>
      <c r="J14" s="20">
        <v>206446</v>
      </c>
      <c r="K14" s="20">
        <v>0</v>
      </c>
      <c r="L14" s="20">
        <v>0</v>
      </c>
      <c r="M14" s="20">
        <v>0</v>
      </c>
      <c r="N14" s="25">
        <v>7076</v>
      </c>
      <c r="O14" s="21" t="s">
        <v>43</v>
      </c>
      <c r="P14" s="22"/>
      <c r="Q14" s="22"/>
      <c r="R14" s="22"/>
      <c r="S14" s="22"/>
      <c r="T14" s="22"/>
      <c r="U14" s="22"/>
      <c r="V14" s="22"/>
      <c r="W14" s="22" t="s">
        <v>43</v>
      </c>
      <c r="X14" s="26">
        <f t="shared" si="0"/>
        <v>0</v>
      </c>
      <c r="Y14" s="23">
        <f t="shared" si="1"/>
        <v>249062</v>
      </c>
    </row>
    <row r="15" spans="1:25">
      <c r="A15" s="18" t="s">
        <v>55</v>
      </c>
      <c r="B15" s="18" t="s">
        <v>56</v>
      </c>
      <c r="C15" s="19" t="s">
        <v>57</v>
      </c>
      <c r="D15" s="19">
        <v>2026</v>
      </c>
      <c r="E15" s="19" t="s">
        <v>42</v>
      </c>
      <c r="F15" s="24" t="s">
        <v>43</v>
      </c>
      <c r="G15" s="25">
        <v>0</v>
      </c>
      <c r="H15" s="20">
        <v>195376</v>
      </c>
      <c r="I15" s="20">
        <v>112400</v>
      </c>
      <c r="J15" s="20">
        <v>0</v>
      </c>
      <c r="K15" s="20">
        <v>0</v>
      </c>
      <c r="L15" s="20">
        <v>0</v>
      </c>
      <c r="M15" s="20">
        <v>0</v>
      </c>
      <c r="N15" s="25">
        <v>12503</v>
      </c>
      <c r="O15" s="21" t="s">
        <v>51</v>
      </c>
      <c r="P15" s="22">
        <v>1</v>
      </c>
      <c r="Q15" s="22">
        <v>7</v>
      </c>
      <c r="R15" s="22">
        <v>9</v>
      </c>
      <c r="S15" s="22">
        <v>4</v>
      </c>
      <c r="T15" s="22">
        <v>0</v>
      </c>
      <c r="U15" s="22">
        <v>0</v>
      </c>
      <c r="V15" s="22">
        <v>0</v>
      </c>
      <c r="W15" s="22">
        <v>0</v>
      </c>
      <c r="X15" s="26">
        <f t="shared" si="0"/>
        <v>21</v>
      </c>
      <c r="Y15" s="23">
        <f t="shared" si="1"/>
        <v>320279</v>
      </c>
    </row>
    <row r="16" spans="1:25">
      <c r="A16" s="18" t="s">
        <v>58</v>
      </c>
      <c r="B16" s="18" t="s">
        <v>59</v>
      </c>
      <c r="C16" s="19" t="s">
        <v>60</v>
      </c>
      <c r="D16" s="19">
        <v>2026</v>
      </c>
      <c r="E16" s="19" t="s">
        <v>42</v>
      </c>
      <c r="F16" s="24" t="s">
        <v>43</v>
      </c>
      <c r="G16" s="25">
        <v>0</v>
      </c>
      <c r="H16" s="20">
        <v>237096</v>
      </c>
      <c r="I16" s="20">
        <v>105609</v>
      </c>
      <c r="J16" s="20">
        <v>0</v>
      </c>
      <c r="K16" s="20">
        <v>16536</v>
      </c>
      <c r="L16" s="20">
        <v>0</v>
      </c>
      <c r="M16" s="20">
        <v>0</v>
      </c>
      <c r="N16" s="25">
        <v>14763</v>
      </c>
      <c r="O16" s="21" t="s">
        <v>51</v>
      </c>
      <c r="P16" s="22">
        <v>0</v>
      </c>
      <c r="Q16" s="22">
        <v>0</v>
      </c>
      <c r="R16" s="22">
        <v>4</v>
      </c>
      <c r="S16" s="22">
        <v>4</v>
      </c>
      <c r="T16" s="22">
        <v>3</v>
      </c>
      <c r="U16" s="22">
        <v>2</v>
      </c>
      <c r="V16" s="22">
        <v>0</v>
      </c>
      <c r="W16" s="22">
        <v>0</v>
      </c>
      <c r="X16" s="26">
        <f t="shared" si="0"/>
        <v>13</v>
      </c>
      <c r="Y16" s="23">
        <f t="shared" si="1"/>
        <v>374004</v>
      </c>
    </row>
    <row r="17" spans="1:25">
      <c r="A17" s="18" t="s">
        <v>61</v>
      </c>
      <c r="B17" s="18" t="s">
        <v>62</v>
      </c>
      <c r="C17" s="19" t="s">
        <v>63</v>
      </c>
      <c r="D17" s="19">
        <v>2026</v>
      </c>
      <c r="E17" s="19" t="s">
        <v>42</v>
      </c>
      <c r="F17" s="24" t="s">
        <v>43</v>
      </c>
      <c r="G17" s="25">
        <v>0</v>
      </c>
      <c r="H17" s="20">
        <v>230712</v>
      </c>
      <c r="I17" s="20">
        <v>80744</v>
      </c>
      <c r="J17" s="20">
        <v>0</v>
      </c>
      <c r="K17" s="20">
        <v>1484</v>
      </c>
      <c r="L17" s="20">
        <v>0</v>
      </c>
      <c r="M17" s="20">
        <v>0</v>
      </c>
      <c r="N17" s="25">
        <v>15641</v>
      </c>
      <c r="O17" s="21" t="s">
        <v>51</v>
      </c>
      <c r="P17" s="22">
        <v>0</v>
      </c>
      <c r="Q17" s="22">
        <v>0</v>
      </c>
      <c r="R17" s="22">
        <v>6</v>
      </c>
      <c r="S17" s="22">
        <v>6</v>
      </c>
      <c r="T17" s="22">
        <v>4</v>
      </c>
      <c r="U17" s="22">
        <v>0</v>
      </c>
      <c r="V17" s="22">
        <v>0</v>
      </c>
      <c r="W17" s="22">
        <v>0</v>
      </c>
      <c r="X17" s="26">
        <f t="shared" si="0"/>
        <v>16</v>
      </c>
      <c r="Y17" s="23">
        <f t="shared" si="1"/>
        <v>328581</v>
      </c>
    </row>
    <row r="18" spans="1:25">
      <c r="A18" s="18" t="s">
        <v>64</v>
      </c>
      <c r="B18" s="18" t="s">
        <v>65</v>
      </c>
      <c r="C18" s="19" t="s">
        <v>66</v>
      </c>
      <c r="D18" s="19">
        <v>2026</v>
      </c>
      <c r="E18" s="19" t="s">
        <v>42</v>
      </c>
      <c r="F18" s="24" t="s">
        <v>43</v>
      </c>
      <c r="G18" s="25">
        <v>0</v>
      </c>
      <c r="H18" s="20">
        <v>324660</v>
      </c>
      <c r="I18" s="20">
        <v>54855</v>
      </c>
      <c r="J18" s="20">
        <v>0</v>
      </c>
      <c r="K18" s="20">
        <v>0</v>
      </c>
      <c r="L18" s="20">
        <v>0</v>
      </c>
      <c r="M18" s="20">
        <v>0</v>
      </c>
      <c r="N18" s="25">
        <v>17826</v>
      </c>
      <c r="O18" s="21" t="s">
        <v>51</v>
      </c>
      <c r="P18" s="22">
        <v>0</v>
      </c>
      <c r="Q18" s="22">
        <v>0</v>
      </c>
      <c r="R18" s="22">
        <v>1</v>
      </c>
      <c r="S18" s="22">
        <v>7</v>
      </c>
      <c r="T18" s="22">
        <v>7</v>
      </c>
      <c r="U18" s="22">
        <v>0</v>
      </c>
      <c r="V18" s="22">
        <v>0</v>
      </c>
      <c r="W18" s="22">
        <v>0</v>
      </c>
      <c r="X18" s="26">
        <f t="shared" si="0"/>
        <v>15</v>
      </c>
      <c r="Y18" s="23">
        <f t="shared" si="1"/>
        <v>397341</v>
      </c>
    </row>
    <row r="19" spans="1:25">
      <c r="A19" s="18" t="s">
        <v>67</v>
      </c>
      <c r="B19" s="18" t="s">
        <v>68</v>
      </c>
      <c r="C19" s="19" t="s">
        <v>69</v>
      </c>
      <c r="D19" s="19">
        <v>2026</v>
      </c>
      <c r="E19" s="19" t="s">
        <v>42</v>
      </c>
      <c r="F19" s="24" t="s">
        <v>43</v>
      </c>
      <c r="G19" s="25">
        <v>0</v>
      </c>
      <c r="H19" s="20">
        <v>858060</v>
      </c>
      <c r="I19" s="20">
        <v>210702</v>
      </c>
      <c r="J19" s="20">
        <v>0</v>
      </c>
      <c r="K19" s="20">
        <v>0</v>
      </c>
      <c r="L19" s="20">
        <v>0</v>
      </c>
      <c r="M19" s="20">
        <v>0</v>
      </c>
      <c r="N19" s="25">
        <v>67188</v>
      </c>
      <c r="O19" s="21" t="s">
        <v>51</v>
      </c>
      <c r="P19" s="22">
        <v>0</v>
      </c>
      <c r="Q19" s="22">
        <v>0</v>
      </c>
      <c r="R19" s="22">
        <v>13</v>
      </c>
      <c r="S19" s="22">
        <v>22</v>
      </c>
      <c r="T19" s="22">
        <v>17</v>
      </c>
      <c r="U19" s="22">
        <v>3</v>
      </c>
      <c r="V19" s="22">
        <v>0</v>
      </c>
      <c r="W19" s="22">
        <v>0</v>
      </c>
      <c r="X19" s="26">
        <f t="shared" si="0"/>
        <v>55</v>
      </c>
      <c r="Y19" s="23">
        <f t="shared" si="1"/>
        <v>1135950</v>
      </c>
    </row>
    <row r="20" spans="1:25">
      <c r="A20" s="18" t="s">
        <v>70</v>
      </c>
      <c r="B20" s="18" t="s">
        <v>71</v>
      </c>
      <c r="C20" s="19" t="s">
        <v>72</v>
      </c>
      <c r="D20" s="19">
        <v>2026</v>
      </c>
      <c r="E20" s="19" t="s">
        <v>24</v>
      </c>
      <c r="F20" s="24" t="s">
        <v>43</v>
      </c>
      <c r="G20" s="25">
        <v>0</v>
      </c>
      <c r="H20" s="20">
        <v>0</v>
      </c>
      <c r="I20" s="20">
        <v>0</v>
      </c>
      <c r="J20" s="20">
        <v>0</v>
      </c>
      <c r="K20" s="20">
        <v>638684</v>
      </c>
      <c r="L20" s="20">
        <v>0</v>
      </c>
      <c r="M20" s="20">
        <v>0</v>
      </c>
      <c r="N20" s="25">
        <v>59886</v>
      </c>
      <c r="O20" s="21" t="s">
        <v>43</v>
      </c>
      <c r="P20" s="22"/>
      <c r="Q20" s="22"/>
      <c r="R20" s="22"/>
      <c r="S20" s="22"/>
      <c r="T20" s="22"/>
      <c r="U20" s="22"/>
      <c r="V20" s="22"/>
      <c r="W20" s="22" t="s">
        <v>43</v>
      </c>
      <c r="X20" s="26">
        <f t="shared" si="0"/>
        <v>0</v>
      </c>
      <c r="Y20" s="23">
        <f t="shared" si="1"/>
        <v>698570</v>
      </c>
    </row>
    <row r="21" spans="1:25">
      <c r="A21" s="18" t="s">
        <v>58</v>
      </c>
      <c r="B21" s="18" t="s">
        <v>73</v>
      </c>
      <c r="C21" s="19" t="s">
        <v>74</v>
      </c>
      <c r="D21" s="19">
        <v>2026</v>
      </c>
      <c r="E21" s="19" t="s">
        <v>42</v>
      </c>
      <c r="F21" s="24" t="s">
        <v>43</v>
      </c>
      <c r="G21" s="25">
        <v>0</v>
      </c>
      <c r="H21" s="20">
        <v>120864</v>
      </c>
      <c r="I21" s="20">
        <v>66250</v>
      </c>
      <c r="J21" s="20">
        <v>0</v>
      </c>
      <c r="K21" s="20">
        <v>6059</v>
      </c>
      <c r="L21" s="20">
        <v>0</v>
      </c>
      <c r="M21" s="20">
        <v>0</v>
      </c>
      <c r="N21" s="25">
        <v>0</v>
      </c>
      <c r="O21" s="21" t="s">
        <v>51</v>
      </c>
      <c r="P21" s="22">
        <v>0</v>
      </c>
      <c r="Q21" s="22">
        <v>0</v>
      </c>
      <c r="R21" s="22">
        <v>4</v>
      </c>
      <c r="S21" s="22">
        <v>4</v>
      </c>
      <c r="T21" s="22">
        <v>0</v>
      </c>
      <c r="U21" s="22">
        <v>0</v>
      </c>
      <c r="V21" s="22">
        <v>0</v>
      </c>
      <c r="W21" s="22">
        <v>0</v>
      </c>
      <c r="X21" s="26">
        <f t="shared" si="0"/>
        <v>8</v>
      </c>
      <c r="Y21" s="23">
        <f t="shared" si="1"/>
        <v>193173</v>
      </c>
    </row>
    <row r="22" spans="1:25">
      <c r="A22" s="18" t="s">
        <v>75</v>
      </c>
      <c r="B22" s="18" t="s">
        <v>76</v>
      </c>
      <c r="C22" s="19" t="s">
        <v>77</v>
      </c>
      <c r="D22" s="19">
        <v>2026</v>
      </c>
      <c r="E22" s="19" t="s">
        <v>42</v>
      </c>
      <c r="F22" s="24" t="s">
        <v>43</v>
      </c>
      <c r="G22" s="25">
        <v>0</v>
      </c>
      <c r="H22" s="20">
        <v>162672</v>
      </c>
      <c r="I22" s="20">
        <v>53542</v>
      </c>
      <c r="J22" s="20">
        <v>0</v>
      </c>
      <c r="K22" s="20">
        <v>0</v>
      </c>
      <c r="L22" s="20">
        <v>0</v>
      </c>
      <c r="M22" s="20">
        <v>0</v>
      </c>
      <c r="N22" s="25">
        <v>12504</v>
      </c>
      <c r="O22" s="21" t="s">
        <v>51</v>
      </c>
      <c r="P22" s="22">
        <v>0</v>
      </c>
      <c r="Q22" s="22">
        <v>0</v>
      </c>
      <c r="R22" s="22">
        <v>6</v>
      </c>
      <c r="S22" s="22">
        <v>5</v>
      </c>
      <c r="T22" s="22">
        <v>1</v>
      </c>
      <c r="U22" s="22">
        <v>0</v>
      </c>
      <c r="V22" s="22">
        <v>0</v>
      </c>
      <c r="W22" s="22">
        <v>0</v>
      </c>
      <c r="X22" s="26">
        <f t="shared" si="0"/>
        <v>12</v>
      </c>
      <c r="Y22" s="23">
        <f t="shared" si="1"/>
        <v>228718</v>
      </c>
    </row>
    <row r="23" spans="1:25">
      <c r="A23" s="18" t="s">
        <v>78</v>
      </c>
      <c r="B23" s="18" t="s">
        <v>79</v>
      </c>
      <c r="C23" s="19" t="s">
        <v>80</v>
      </c>
      <c r="D23" s="19">
        <v>2026</v>
      </c>
      <c r="E23" s="19" t="s">
        <v>42</v>
      </c>
      <c r="F23" s="24" t="s">
        <v>43</v>
      </c>
      <c r="G23" s="25">
        <v>0</v>
      </c>
      <c r="H23" s="20">
        <v>173820</v>
      </c>
      <c r="I23" s="20">
        <v>39195</v>
      </c>
      <c r="J23" s="20">
        <v>0</v>
      </c>
      <c r="K23" s="20">
        <v>0</v>
      </c>
      <c r="L23" s="20">
        <v>0</v>
      </c>
      <c r="M23" s="20">
        <v>0</v>
      </c>
      <c r="N23" s="25">
        <v>10834</v>
      </c>
      <c r="O23" s="21" t="s">
        <v>51</v>
      </c>
      <c r="P23" s="22">
        <v>0</v>
      </c>
      <c r="Q23" s="22">
        <v>0</v>
      </c>
      <c r="R23" s="22">
        <v>5</v>
      </c>
      <c r="S23" s="22">
        <v>7</v>
      </c>
      <c r="T23" s="22">
        <v>1</v>
      </c>
      <c r="U23" s="22">
        <v>0</v>
      </c>
      <c r="V23" s="22">
        <v>0</v>
      </c>
      <c r="W23" s="22">
        <v>0</v>
      </c>
      <c r="X23" s="26">
        <f t="shared" si="0"/>
        <v>13</v>
      </c>
      <c r="Y23" s="23">
        <f t="shared" si="1"/>
        <v>223849</v>
      </c>
    </row>
    <row r="24" spans="1:25">
      <c r="A24" s="18" t="s">
        <v>61</v>
      </c>
      <c r="B24" s="18" t="s">
        <v>81</v>
      </c>
      <c r="C24" s="19" t="s">
        <v>82</v>
      </c>
      <c r="D24" s="19">
        <v>2026</v>
      </c>
      <c r="E24" s="19" t="s">
        <v>42</v>
      </c>
      <c r="F24" s="24" t="s">
        <v>43</v>
      </c>
      <c r="G24" s="25">
        <v>0</v>
      </c>
      <c r="H24" s="20">
        <v>180252</v>
      </c>
      <c r="I24" s="20">
        <v>81726</v>
      </c>
      <c r="J24" s="20">
        <v>0</v>
      </c>
      <c r="K24" s="20">
        <v>371</v>
      </c>
      <c r="L24" s="20">
        <v>0</v>
      </c>
      <c r="M24" s="20">
        <v>0</v>
      </c>
      <c r="N24" s="25">
        <v>19355</v>
      </c>
      <c r="O24" s="21" t="s">
        <v>51</v>
      </c>
      <c r="P24" s="22">
        <v>0</v>
      </c>
      <c r="Q24" s="22">
        <v>0</v>
      </c>
      <c r="R24" s="22">
        <v>12</v>
      </c>
      <c r="S24" s="22">
        <v>3</v>
      </c>
      <c r="T24" s="22">
        <v>0</v>
      </c>
      <c r="U24" s="22">
        <v>0</v>
      </c>
      <c r="V24" s="22">
        <v>0</v>
      </c>
      <c r="W24" s="22">
        <v>0</v>
      </c>
      <c r="X24" s="26">
        <f t="shared" si="0"/>
        <v>15</v>
      </c>
      <c r="Y24" s="23">
        <f t="shared" si="1"/>
        <v>281704</v>
      </c>
    </row>
    <row r="25" spans="1:25">
      <c r="A25" s="18" t="s">
        <v>83</v>
      </c>
      <c r="B25" s="18" t="s">
        <v>84</v>
      </c>
      <c r="C25" s="19" t="s">
        <v>85</v>
      </c>
      <c r="D25" s="19">
        <v>2026</v>
      </c>
      <c r="E25" s="19" t="s">
        <v>86</v>
      </c>
      <c r="F25" s="24" t="s">
        <v>43</v>
      </c>
      <c r="G25" s="25">
        <v>0</v>
      </c>
      <c r="H25" s="20">
        <v>0</v>
      </c>
      <c r="I25" s="20">
        <v>119420</v>
      </c>
      <c r="J25" s="20">
        <v>0</v>
      </c>
      <c r="K25" s="20">
        <v>0</v>
      </c>
      <c r="L25" s="20">
        <v>0</v>
      </c>
      <c r="M25" s="20">
        <v>0</v>
      </c>
      <c r="N25" s="25">
        <v>11266</v>
      </c>
      <c r="O25" s="21" t="s">
        <v>43</v>
      </c>
      <c r="P25" s="22"/>
      <c r="Q25" s="22"/>
      <c r="R25" s="22"/>
      <c r="S25" s="22"/>
      <c r="T25" s="22"/>
      <c r="U25" s="22"/>
      <c r="V25" s="22"/>
      <c r="W25" s="22" t="s">
        <v>43</v>
      </c>
      <c r="X25" s="26">
        <f t="shared" si="0"/>
        <v>0</v>
      </c>
      <c r="Y25" s="23">
        <f t="shared" si="1"/>
        <v>130686</v>
      </c>
    </row>
    <row r="26" spans="1:25">
      <c r="A26" s="18" t="s">
        <v>78</v>
      </c>
      <c r="B26" s="18" t="s">
        <v>87</v>
      </c>
      <c r="C26" s="19" t="s">
        <v>88</v>
      </c>
      <c r="D26" s="19">
        <v>2026</v>
      </c>
      <c r="E26" s="19" t="s">
        <v>42</v>
      </c>
      <c r="F26" s="24" t="s">
        <v>43</v>
      </c>
      <c r="G26" s="25">
        <v>0</v>
      </c>
      <c r="H26" s="20">
        <v>142632</v>
      </c>
      <c r="I26" s="20">
        <v>41849</v>
      </c>
      <c r="J26" s="20">
        <v>0</v>
      </c>
      <c r="K26" s="20">
        <v>0</v>
      </c>
      <c r="L26" s="20">
        <v>0</v>
      </c>
      <c r="M26" s="20">
        <v>0</v>
      </c>
      <c r="N26" s="25">
        <v>12665</v>
      </c>
      <c r="O26" s="21" t="s">
        <v>51</v>
      </c>
      <c r="P26" s="22">
        <v>0</v>
      </c>
      <c r="Q26" s="22">
        <v>0</v>
      </c>
      <c r="R26" s="22">
        <v>9</v>
      </c>
      <c r="S26" s="22">
        <v>3</v>
      </c>
      <c r="T26" s="22">
        <v>0</v>
      </c>
      <c r="U26" s="22">
        <v>0</v>
      </c>
      <c r="V26" s="22">
        <v>0</v>
      </c>
      <c r="W26" s="22">
        <v>0</v>
      </c>
      <c r="X26" s="26">
        <f t="shared" si="0"/>
        <v>12</v>
      </c>
      <c r="Y26" s="23">
        <f t="shared" si="1"/>
        <v>197146</v>
      </c>
    </row>
    <row r="27" spans="1:25">
      <c r="A27" s="18" t="s">
        <v>39</v>
      </c>
      <c r="B27" s="18" t="s">
        <v>89</v>
      </c>
      <c r="C27" s="19" t="s">
        <v>90</v>
      </c>
      <c r="D27" s="19">
        <v>2026</v>
      </c>
      <c r="E27" s="19" t="s">
        <v>91</v>
      </c>
      <c r="F27" s="24" t="s">
        <v>43</v>
      </c>
      <c r="G27" s="25">
        <v>57729</v>
      </c>
      <c r="H27" s="20">
        <v>119484</v>
      </c>
      <c r="I27" s="20">
        <v>90949</v>
      </c>
      <c r="J27" s="20">
        <v>13520</v>
      </c>
      <c r="K27" s="20">
        <v>11261</v>
      </c>
      <c r="L27" s="20">
        <v>0</v>
      </c>
      <c r="M27" s="20">
        <v>0</v>
      </c>
      <c r="N27" s="25">
        <v>24800</v>
      </c>
      <c r="O27" s="21" t="s">
        <v>51</v>
      </c>
      <c r="P27" s="22">
        <v>0</v>
      </c>
      <c r="Q27" s="22">
        <v>0</v>
      </c>
      <c r="R27" s="22">
        <v>5</v>
      </c>
      <c r="S27" s="22">
        <v>2</v>
      </c>
      <c r="T27" s="22">
        <v>1</v>
      </c>
      <c r="U27" s="22">
        <v>0</v>
      </c>
      <c r="V27" s="22">
        <v>0</v>
      </c>
      <c r="W27" s="22">
        <v>0</v>
      </c>
      <c r="X27" s="26">
        <f t="shared" si="0"/>
        <v>8</v>
      </c>
      <c r="Y27" s="23">
        <f t="shared" si="1"/>
        <v>317743</v>
      </c>
    </row>
    <row r="28" spans="1:25">
      <c r="A28" s="18" t="s">
        <v>92</v>
      </c>
      <c r="B28" s="18" t="s">
        <v>93</v>
      </c>
      <c r="C28" s="19" t="s">
        <v>94</v>
      </c>
      <c r="D28" s="19">
        <v>2026</v>
      </c>
      <c r="E28" s="19" t="s">
        <v>42</v>
      </c>
      <c r="F28" s="24" t="s">
        <v>43</v>
      </c>
      <c r="G28" s="25">
        <v>0</v>
      </c>
      <c r="H28" s="20">
        <v>120288</v>
      </c>
      <c r="I28" s="20">
        <v>106754</v>
      </c>
      <c r="J28" s="20">
        <v>0</v>
      </c>
      <c r="K28" s="20">
        <v>14363</v>
      </c>
      <c r="L28" s="20">
        <v>0</v>
      </c>
      <c r="M28" s="20">
        <v>0</v>
      </c>
      <c r="N28" s="25">
        <v>20107</v>
      </c>
      <c r="O28" s="21" t="s">
        <v>51</v>
      </c>
      <c r="P28" s="22">
        <v>0</v>
      </c>
      <c r="Q28" s="22">
        <v>0</v>
      </c>
      <c r="R28" s="22">
        <v>0</v>
      </c>
      <c r="S28" s="22">
        <v>6</v>
      </c>
      <c r="T28" s="22">
        <v>2</v>
      </c>
      <c r="U28" s="22">
        <v>0</v>
      </c>
      <c r="V28" s="22">
        <v>0</v>
      </c>
      <c r="W28" s="22">
        <v>0</v>
      </c>
      <c r="X28" s="26">
        <f t="shared" si="0"/>
        <v>8</v>
      </c>
      <c r="Y28" s="23">
        <f t="shared" si="1"/>
        <v>261512</v>
      </c>
    </row>
    <row r="29" spans="1:25">
      <c r="A29" s="18" t="s">
        <v>95</v>
      </c>
      <c r="B29" s="18" t="s">
        <v>96</v>
      </c>
      <c r="C29" s="19" t="s">
        <v>97</v>
      </c>
      <c r="D29" s="19">
        <v>2026</v>
      </c>
      <c r="E29" s="19" t="s">
        <v>42</v>
      </c>
      <c r="F29" s="24" t="s">
        <v>43</v>
      </c>
      <c r="G29" s="25">
        <v>0</v>
      </c>
      <c r="H29" s="20">
        <v>119760</v>
      </c>
      <c r="I29" s="20">
        <v>79500</v>
      </c>
      <c r="J29" s="20">
        <v>0</v>
      </c>
      <c r="K29" s="20">
        <v>954</v>
      </c>
      <c r="L29" s="20">
        <v>0</v>
      </c>
      <c r="M29" s="20">
        <v>0</v>
      </c>
      <c r="N29" s="25">
        <v>15930</v>
      </c>
      <c r="O29" s="21" t="s">
        <v>51</v>
      </c>
      <c r="P29" s="22">
        <v>0</v>
      </c>
      <c r="Q29" s="22">
        <v>0</v>
      </c>
      <c r="R29" s="22">
        <v>10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6">
        <f t="shared" si="0"/>
        <v>10</v>
      </c>
      <c r="Y29" s="23">
        <f t="shared" si="1"/>
        <v>216144</v>
      </c>
    </row>
    <row r="30" spans="1:25">
      <c r="A30" s="18" t="s">
        <v>98</v>
      </c>
      <c r="B30" s="18" t="s">
        <v>99</v>
      </c>
      <c r="C30" s="19" t="s">
        <v>100</v>
      </c>
      <c r="D30" s="19">
        <v>2026</v>
      </c>
      <c r="E30" s="19" t="s">
        <v>42</v>
      </c>
      <c r="F30" s="24" t="s">
        <v>43</v>
      </c>
      <c r="G30" s="25">
        <v>0</v>
      </c>
      <c r="H30" s="20">
        <v>435972</v>
      </c>
      <c r="I30" s="20">
        <v>77825</v>
      </c>
      <c r="J30" s="20">
        <v>0</v>
      </c>
      <c r="K30" s="20">
        <v>0</v>
      </c>
      <c r="L30" s="20">
        <v>0</v>
      </c>
      <c r="M30" s="20">
        <v>0</v>
      </c>
      <c r="N30" s="25">
        <v>30000</v>
      </c>
      <c r="O30" s="21" t="s">
        <v>51</v>
      </c>
      <c r="P30" s="22">
        <v>0</v>
      </c>
      <c r="Q30" s="22">
        <v>0</v>
      </c>
      <c r="R30" s="22">
        <v>10</v>
      </c>
      <c r="S30" s="22">
        <v>7</v>
      </c>
      <c r="T30" s="22">
        <v>3</v>
      </c>
      <c r="U30" s="22">
        <v>0</v>
      </c>
      <c r="V30" s="22">
        <v>0</v>
      </c>
      <c r="W30" s="22">
        <v>0</v>
      </c>
      <c r="X30" s="26">
        <f t="shared" si="0"/>
        <v>20</v>
      </c>
      <c r="Y30" s="23">
        <f t="shared" si="1"/>
        <v>543797</v>
      </c>
    </row>
    <row r="31" spans="1:25">
      <c r="A31" s="18" t="s">
        <v>70</v>
      </c>
      <c r="B31" s="18" t="s">
        <v>101</v>
      </c>
      <c r="C31" s="19" t="s">
        <v>102</v>
      </c>
      <c r="D31" s="19">
        <v>2026</v>
      </c>
      <c r="E31" s="19" t="s">
        <v>86</v>
      </c>
      <c r="F31" s="24" t="s">
        <v>43</v>
      </c>
      <c r="G31" s="25">
        <v>0</v>
      </c>
      <c r="H31" s="20">
        <v>0</v>
      </c>
      <c r="I31" s="20">
        <v>270300</v>
      </c>
      <c r="J31" s="20">
        <v>0</v>
      </c>
      <c r="K31" s="20">
        <v>0</v>
      </c>
      <c r="L31" s="20">
        <v>0</v>
      </c>
      <c r="M31" s="20">
        <v>0</v>
      </c>
      <c r="N31" s="25">
        <v>25000</v>
      </c>
      <c r="O31" s="21" t="s">
        <v>43</v>
      </c>
      <c r="P31" s="22"/>
      <c r="Q31" s="22"/>
      <c r="R31" s="22"/>
      <c r="S31" s="22"/>
      <c r="T31" s="22"/>
      <c r="U31" s="22"/>
      <c r="V31" s="22"/>
      <c r="W31" s="22" t="s">
        <v>43</v>
      </c>
      <c r="X31" s="26">
        <f t="shared" si="0"/>
        <v>0</v>
      </c>
      <c r="Y31" s="23">
        <f t="shared" si="1"/>
        <v>295300</v>
      </c>
    </row>
    <row r="32" spans="1:25">
      <c r="A32" s="18" t="s">
        <v>67</v>
      </c>
      <c r="B32" s="18" t="s">
        <v>103</v>
      </c>
      <c r="C32" s="19" t="s">
        <v>104</v>
      </c>
      <c r="D32" s="19">
        <v>2026</v>
      </c>
      <c r="E32" s="19" t="s">
        <v>42</v>
      </c>
      <c r="F32" s="24" t="s">
        <v>105</v>
      </c>
      <c r="G32" s="25">
        <v>0</v>
      </c>
      <c r="H32" s="20">
        <v>877164</v>
      </c>
      <c r="I32" s="20">
        <v>291421</v>
      </c>
      <c r="J32" s="20">
        <v>0</v>
      </c>
      <c r="K32" s="20">
        <v>62540</v>
      </c>
      <c r="L32" s="20">
        <v>5000</v>
      </c>
      <c r="M32" s="20">
        <v>0</v>
      </c>
      <c r="N32" s="25">
        <v>95000</v>
      </c>
      <c r="O32" s="21" t="s">
        <v>51</v>
      </c>
      <c r="P32" s="22">
        <v>0</v>
      </c>
      <c r="Q32" s="22">
        <v>0</v>
      </c>
      <c r="R32" s="22">
        <v>13</v>
      </c>
      <c r="S32" s="22">
        <v>20</v>
      </c>
      <c r="T32" s="22">
        <v>17</v>
      </c>
      <c r="U32" s="22">
        <v>5</v>
      </c>
      <c r="V32" s="22">
        <v>0</v>
      </c>
      <c r="W32" s="22">
        <v>0</v>
      </c>
      <c r="X32" s="26">
        <f t="shared" si="0"/>
        <v>55</v>
      </c>
      <c r="Y32" s="23">
        <f t="shared" si="1"/>
        <v>1331125</v>
      </c>
    </row>
    <row r="33" spans="1:25">
      <c r="A33" s="18" t="s">
        <v>106</v>
      </c>
      <c r="B33" s="18" t="s">
        <v>107</v>
      </c>
      <c r="C33" s="19" t="s">
        <v>108</v>
      </c>
      <c r="D33" s="19">
        <v>2026</v>
      </c>
      <c r="E33" s="19" t="s">
        <v>42</v>
      </c>
      <c r="F33" s="24" t="s">
        <v>105</v>
      </c>
      <c r="G33" s="25">
        <v>0</v>
      </c>
      <c r="H33" s="20">
        <v>139416</v>
      </c>
      <c r="I33" s="20">
        <v>250217</v>
      </c>
      <c r="J33" s="20">
        <v>0</v>
      </c>
      <c r="K33" s="20">
        <v>5300</v>
      </c>
      <c r="L33" s="20">
        <v>0</v>
      </c>
      <c r="M33" s="20">
        <v>0</v>
      </c>
      <c r="N33" s="25">
        <v>19397</v>
      </c>
      <c r="O33" s="21" t="s">
        <v>51</v>
      </c>
      <c r="P33" s="22">
        <v>1</v>
      </c>
      <c r="Q33" s="22">
        <v>0</v>
      </c>
      <c r="R33" s="22">
        <v>3</v>
      </c>
      <c r="S33" s="22">
        <v>3</v>
      </c>
      <c r="T33" s="22">
        <v>0</v>
      </c>
      <c r="U33" s="22">
        <v>0</v>
      </c>
      <c r="V33" s="22">
        <v>0</v>
      </c>
      <c r="W33" s="22">
        <v>0</v>
      </c>
      <c r="X33" s="26">
        <f t="shared" si="0"/>
        <v>7</v>
      </c>
      <c r="Y33" s="23">
        <f t="shared" si="1"/>
        <v>414330</v>
      </c>
    </row>
    <row r="34" spans="1:25">
      <c r="A34" s="18" t="s">
        <v>109</v>
      </c>
      <c r="B34" s="18" t="s">
        <v>110</v>
      </c>
      <c r="C34" s="19" t="s">
        <v>111</v>
      </c>
      <c r="D34" s="19">
        <v>2026</v>
      </c>
      <c r="E34" s="19" t="s">
        <v>42</v>
      </c>
      <c r="F34" s="24" t="s">
        <v>105</v>
      </c>
      <c r="G34" s="25">
        <v>0</v>
      </c>
      <c r="H34" s="20">
        <v>202008</v>
      </c>
      <c r="I34" s="20">
        <v>34450</v>
      </c>
      <c r="J34" s="20">
        <v>0</v>
      </c>
      <c r="K34" s="20">
        <v>5300</v>
      </c>
      <c r="L34" s="20">
        <v>0</v>
      </c>
      <c r="M34" s="20">
        <v>0</v>
      </c>
      <c r="N34" s="25">
        <v>3152</v>
      </c>
      <c r="O34" s="21" t="s">
        <v>51</v>
      </c>
      <c r="P34" s="22">
        <v>0</v>
      </c>
      <c r="Q34" s="22">
        <v>0</v>
      </c>
      <c r="R34" s="22">
        <v>0</v>
      </c>
      <c r="S34" s="22">
        <v>0</v>
      </c>
      <c r="T34" s="22">
        <v>7</v>
      </c>
      <c r="U34" s="22">
        <v>1</v>
      </c>
      <c r="V34" s="22">
        <v>0</v>
      </c>
      <c r="W34" s="22">
        <v>0</v>
      </c>
      <c r="X34" s="26">
        <f t="shared" si="0"/>
        <v>8</v>
      </c>
      <c r="Y34" s="23">
        <f t="shared" si="1"/>
        <v>244910</v>
      </c>
    </row>
    <row r="35" spans="1:25">
      <c r="A35" s="18" t="s">
        <v>112</v>
      </c>
      <c r="B35" s="18" t="s">
        <v>113</v>
      </c>
      <c r="C35" s="19" t="s">
        <v>114</v>
      </c>
      <c r="D35" s="19">
        <v>2026</v>
      </c>
      <c r="E35" s="19" t="s">
        <v>42</v>
      </c>
      <c r="F35" s="24" t="s">
        <v>105</v>
      </c>
      <c r="G35" s="25">
        <v>0</v>
      </c>
      <c r="H35" s="20">
        <v>157392</v>
      </c>
      <c r="I35" s="20">
        <v>50975</v>
      </c>
      <c r="J35" s="20">
        <v>0</v>
      </c>
      <c r="K35" s="20">
        <v>0</v>
      </c>
      <c r="L35" s="20">
        <v>0</v>
      </c>
      <c r="M35" s="20">
        <v>0</v>
      </c>
      <c r="N35" s="25">
        <v>0</v>
      </c>
      <c r="O35" s="21" t="s">
        <v>51</v>
      </c>
      <c r="P35" s="22">
        <v>0</v>
      </c>
      <c r="Q35" s="22">
        <v>4</v>
      </c>
      <c r="R35" s="22">
        <v>4</v>
      </c>
      <c r="S35" s="22">
        <v>2</v>
      </c>
      <c r="T35" s="22">
        <v>2</v>
      </c>
      <c r="U35" s="22">
        <v>0</v>
      </c>
      <c r="V35" s="22">
        <v>0</v>
      </c>
      <c r="W35" s="22">
        <v>0</v>
      </c>
      <c r="X35" s="26">
        <f t="shared" si="0"/>
        <v>12</v>
      </c>
      <c r="Y35" s="23">
        <f t="shared" si="1"/>
        <v>208367</v>
      </c>
    </row>
    <row r="36" spans="1:25">
      <c r="A36" s="18" t="s">
        <v>115</v>
      </c>
      <c r="B36" s="18" t="s">
        <v>116</v>
      </c>
      <c r="C36" s="19" t="s">
        <v>117</v>
      </c>
      <c r="D36" s="19">
        <v>2026</v>
      </c>
      <c r="E36" s="19" t="s">
        <v>91</v>
      </c>
      <c r="F36" s="24" t="s">
        <v>105</v>
      </c>
      <c r="G36" s="25">
        <v>44304</v>
      </c>
      <c r="H36" s="20">
        <v>140304</v>
      </c>
      <c r="I36" s="20">
        <v>65647</v>
      </c>
      <c r="J36" s="20">
        <v>9000</v>
      </c>
      <c r="K36" s="20">
        <v>10318</v>
      </c>
      <c r="L36" s="20">
        <v>0</v>
      </c>
      <c r="M36" s="20">
        <v>0</v>
      </c>
      <c r="N36" s="25">
        <v>24000</v>
      </c>
      <c r="O36" s="21" t="s">
        <v>51</v>
      </c>
      <c r="P36" s="22">
        <v>0</v>
      </c>
      <c r="Q36" s="22">
        <v>0</v>
      </c>
      <c r="R36" s="22">
        <v>0</v>
      </c>
      <c r="S36" s="22">
        <v>11</v>
      </c>
      <c r="T36" s="22">
        <v>1</v>
      </c>
      <c r="U36" s="22">
        <v>0</v>
      </c>
      <c r="V36" s="22">
        <v>0</v>
      </c>
      <c r="W36" s="22">
        <v>0</v>
      </c>
      <c r="X36" s="26">
        <f t="shared" si="0"/>
        <v>12</v>
      </c>
      <c r="Y36" s="23">
        <f t="shared" si="1"/>
        <v>293573</v>
      </c>
    </row>
    <row r="37" spans="1:25">
      <c r="A37" s="18" t="s">
        <v>118</v>
      </c>
      <c r="B37" s="18" t="s">
        <v>119</v>
      </c>
      <c r="C37" s="19" t="s">
        <v>120</v>
      </c>
      <c r="D37" s="19">
        <v>2026</v>
      </c>
      <c r="E37" s="19" t="s">
        <v>42</v>
      </c>
      <c r="F37" s="24" t="s">
        <v>43</v>
      </c>
      <c r="G37" s="25">
        <v>0</v>
      </c>
      <c r="H37" s="20">
        <v>238968</v>
      </c>
      <c r="I37" s="20">
        <v>189405</v>
      </c>
      <c r="J37" s="20">
        <v>0</v>
      </c>
      <c r="K37" s="20">
        <v>0</v>
      </c>
      <c r="L37" s="20">
        <v>0</v>
      </c>
      <c r="M37" s="20">
        <v>0</v>
      </c>
      <c r="N37" s="25">
        <v>35244</v>
      </c>
      <c r="O37" s="21" t="s">
        <v>51</v>
      </c>
      <c r="P37" s="22">
        <v>0</v>
      </c>
      <c r="Q37" s="22">
        <v>0</v>
      </c>
      <c r="R37" s="22">
        <v>3</v>
      </c>
      <c r="S37" s="22">
        <v>3</v>
      </c>
      <c r="T37" s="22">
        <v>4</v>
      </c>
      <c r="U37" s="22">
        <v>0</v>
      </c>
      <c r="V37" s="22">
        <v>0</v>
      </c>
      <c r="W37" s="22">
        <v>0</v>
      </c>
      <c r="X37" s="26">
        <f t="shared" si="0"/>
        <v>10</v>
      </c>
      <c r="Y37" s="23">
        <f t="shared" si="1"/>
        <v>463617</v>
      </c>
    </row>
    <row r="38" spans="1:25">
      <c r="A38" s="18" t="s">
        <v>121</v>
      </c>
      <c r="B38" s="18" t="s">
        <v>122</v>
      </c>
      <c r="C38" s="19" t="s">
        <v>123</v>
      </c>
      <c r="D38" s="19">
        <v>2026</v>
      </c>
      <c r="E38" s="19" t="s">
        <v>42</v>
      </c>
      <c r="F38" s="24" t="s">
        <v>43</v>
      </c>
      <c r="G38" s="25">
        <v>0</v>
      </c>
      <c r="H38" s="20">
        <v>486444</v>
      </c>
      <c r="I38" s="20">
        <v>318640</v>
      </c>
      <c r="J38" s="20">
        <v>0</v>
      </c>
      <c r="K38" s="20">
        <v>8639</v>
      </c>
      <c r="L38" s="20">
        <v>15199</v>
      </c>
      <c r="M38" s="20">
        <v>7800</v>
      </c>
      <c r="N38" s="25">
        <v>25933</v>
      </c>
      <c r="O38" s="21" t="s">
        <v>51</v>
      </c>
      <c r="P38" s="22">
        <v>0</v>
      </c>
      <c r="Q38" s="22">
        <v>0</v>
      </c>
      <c r="R38" s="22">
        <v>30</v>
      </c>
      <c r="S38" s="22">
        <v>9</v>
      </c>
      <c r="T38" s="22">
        <v>3</v>
      </c>
      <c r="U38" s="22">
        <v>0</v>
      </c>
      <c r="V38" s="22">
        <v>0</v>
      </c>
      <c r="W38" s="22">
        <v>0</v>
      </c>
      <c r="X38" s="26">
        <f t="shared" si="0"/>
        <v>42</v>
      </c>
      <c r="Y38" s="23">
        <f t="shared" si="1"/>
        <v>862655</v>
      </c>
    </row>
    <row r="39" spans="1:25">
      <c r="A39" s="18" t="s">
        <v>124</v>
      </c>
      <c r="B39" s="18" t="s">
        <v>125</v>
      </c>
      <c r="C39" s="19" t="s">
        <v>126</v>
      </c>
      <c r="D39" s="19">
        <v>2026</v>
      </c>
      <c r="E39" s="19" t="s">
        <v>42</v>
      </c>
      <c r="F39" s="24" t="s">
        <v>43</v>
      </c>
      <c r="G39" s="25">
        <v>0</v>
      </c>
      <c r="H39" s="20">
        <v>242472</v>
      </c>
      <c r="I39" s="20">
        <v>73391</v>
      </c>
      <c r="J39" s="20">
        <v>0</v>
      </c>
      <c r="K39" s="20">
        <v>2350</v>
      </c>
      <c r="L39" s="20">
        <v>6100</v>
      </c>
      <c r="M39" s="20">
        <v>4200</v>
      </c>
      <c r="N39" s="25">
        <v>0</v>
      </c>
      <c r="O39" s="21" t="s">
        <v>51</v>
      </c>
      <c r="P39" s="22">
        <v>0</v>
      </c>
      <c r="Q39" s="22">
        <v>0</v>
      </c>
      <c r="R39" s="22">
        <v>10</v>
      </c>
      <c r="S39" s="22">
        <v>7</v>
      </c>
      <c r="T39" s="22">
        <v>1</v>
      </c>
      <c r="U39" s="22">
        <v>0</v>
      </c>
      <c r="V39" s="22">
        <v>0</v>
      </c>
      <c r="W39" s="22">
        <v>0</v>
      </c>
      <c r="X39" s="26">
        <f t="shared" si="0"/>
        <v>18</v>
      </c>
      <c r="Y39" s="23">
        <f t="shared" si="1"/>
        <v>328513</v>
      </c>
    </row>
    <row r="40" spans="1:25">
      <c r="A40" s="18" t="s">
        <v>118</v>
      </c>
      <c r="B40" s="18" t="s">
        <v>127</v>
      </c>
      <c r="C40" s="19" t="s">
        <v>128</v>
      </c>
      <c r="D40" s="19">
        <v>2026</v>
      </c>
      <c r="E40" s="19" t="s">
        <v>42</v>
      </c>
      <c r="F40" s="24" t="s">
        <v>43</v>
      </c>
      <c r="G40" s="25">
        <v>0</v>
      </c>
      <c r="H40" s="20">
        <v>317208</v>
      </c>
      <c r="I40" s="20">
        <v>184150</v>
      </c>
      <c r="J40" s="20">
        <v>0</v>
      </c>
      <c r="K40" s="20">
        <v>0</v>
      </c>
      <c r="L40" s="20">
        <v>0</v>
      </c>
      <c r="M40" s="20">
        <v>0</v>
      </c>
      <c r="N40" s="25">
        <v>44694</v>
      </c>
      <c r="O40" s="21" t="s">
        <v>51</v>
      </c>
      <c r="P40" s="22">
        <v>0</v>
      </c>
      <c r="Q40" s="22">
        <v>0</v>
      </c>
      <c r="R40" s="22">
        <v>10</v>
      </c>
      <c r="S40" s="22">
        <v>3</v>
      </c>
      <c r="T40" s="22">
        <v>2</v>
      </c>
      <c r="U40" s="22">
        <v>0</v>
      </c>
      <c r="V40" s="22">
        <v>0</v>
      </c>
      <c r="W40" s="22">
        <v>0</v>
      </c>
      <c r="X40" s="26">
        <f t="shared" si="0"/>
        <v>15</v>
      </c>
      <c r="Y40" s="23">
        <f t="shared" si="1"/>
        <v>546052</v>
      </c>
    </row>
    <row r="41" spans="1:25">
      <c r="A41" s="18" t="s">
        <v>61</v>
      </c>
      <c r="B41" s="18" t="s">
        <v>129</v>
      </c>
      <c r="C41" s="19" t="s">
        <v>130</v>
      </c>
      <c r="D41" s="19">
        <v>2026</v>
      </c>
      <c r="E41" s="19" t="s">
        <v>42</v>
      </c>
      <c r="F41" s="24" t="s">
        <v>43</v>
      </c>
      <c r="G41" s="25">
        <v>0</v>
      </c>
      <c r="H41" s="20">
        <v>246684</v>
      </c>
      <c r="I41" s="20">
        <v>185773</v>
      </c>
      <c r="J41" s="20">
        <v>0</v>
      </c>
      <c r="K41" s="20">
        <v>4950</v>
      </c>
      <c r="L41" s="20">
        <v>0</v>
      </c>
      <c r="M41" s="20">
        <v>4200</v>
      </c>
      <c r="N41" s="25">
        <v>36589</v>
      </c>
      <c r="O41" s="21" t="s">
        <v>51</v>
      </c>
      <c r="P41" s="22">
        <v>0</v>
      </c>
      <c r="Q41" s="22">
        <v>0</v>
      </c>
      <c r="R41" s="22">
        <v>14</v>
      </c>
      <c r="S41" s="22">
        <v>2</v>
      </c>
      <c r="T41" s="22">
        <v>2</v>
      </c>
      <c r="U41" s="22">
        <v>1</v>
      </c>
      <c r="V41" s="22">
        <v>0</v>
      </c>
      <c r="W41" s="22">
        <v>0</v>
      </c>
      <c r="X41" s="26">
        <f t="shared" si="0"/>
        <v>19</v>
      </c>
      <c r="Y41" s="23">
        <f t="shared" si="1"/>
        <v>478196</v>
      </c>
    </row>
    <row r="42" spans="1:25">
      <c r="A42" s="18" t="s">
        <v>131</v>
      </c>
      <c r="B42" s="18" t="s">
        <v>132</v>
      </c>
      <c r="C42" s="19" t="s">
        <v>133</v>
      </c>
      <c r="D42" s="19">
        <v>2026</v>
      </c>
      <c r="E42" s="19" t="s">
        <v>42</v>
      </c>
      <c r="F42" s="24" t="s">
        <v>43</v>
      </c>
      <c r="G42" s="25">
        <v>0</v>
      </c>
      <c r="H42" s="20">
        <v>191172</v>
      </c>
      <c r="I42" s="20">
        <v>162100</v>
      </c>
      <c r="J42" s="20">
        <v>0</v>
      </c>
      <c r="K42" s="20">
        <v>6300</v>
      </c>
      <c r="L42" s="20">
        <v>0</v>
      </c>
      <c r="M42" s="20">
        <v>0</v>
      </c>
      <c r="N42" s="25">
        <v>34788</v>
      </c>
      <c r="O42" s="21" t="s">
        <v>51</v>
      </c>
      <c r="P42" s="22">
        <v>0</v>
      </c>
      <c r="Q42" s="22">
        <v>6</v>
      </c>
      <c r="R42" s="22">
        <v>7</v>
      </c>
      <c r="S42" s="22">
        <v>7</v>
      </c>
      <c r="T42" s="22">
        <v>0</v>
      </c>
      <c r="U42" s="22">
        <v>0</v>
      </c>
      <c r="V42" s="22">
        <v>0</v>
      </c>
      <c r="W42" s="22">
        <v>0</v>
      </c>
      <c r="X42" s="26">
        <f t="shared" si="0"/>
        <v>20</v>
      </c>
      <c r="Y42" s="23">
        <f t="shared" si="1"/>
        <v>394360</v>
      </c>
    </row>
    <row r="43" spans="1:25">
      <c r="A43" s="18" t="s">
        <v>134</v>
      </c>
      <c r="B43" s="18" t="s">
        <v>135</v>
      </c>
      <c r="C43" s="19" t="s">
        <v>136</v>
      </c>
      <c r="D43" s="19">
        <v>2026</v>
      </c>
      <c r="E43" s="19" t="s">
        <v>42</v>
      </c>
      <c r="F43" s="24" t="s">
        <v>43</v>
      </c>
      <c r="G43" s="25">
        <v>0</v>
      </c>
      <c r="H43" s="20">
        <v>607080</v>
      </c>
      <c r="I43" s="20">
        <v>270800</v>
      </c>
      <c r="J43" s="20">
        <v>0</v>
      </c>
      <c r="K43" s="20">
        <v>1800</v>
      </c>
      <c r="L43" s="20">
        <v>0</v>
      </c>
      <c r="M43" s="20">
        <v>0</v>
      </c>
      <c r="N43" s="25">
        <v>78266</v>
      </c>
      <c r="O43" s="21" t="s">
        <v>51</v>
      </c>
      <c r="P43" s="22">
        <v>35</v>
      </c>
      <c r="Q43" s="22">
        <v>15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6">
        <f t="shared" si="0"/>
        <v>50</v>
      </c>
      <c r="Y43" s="23">
        <f t="shared" si="1"/>
        <v>957946</v>
      </c>
    </row>
    <row r="44" spans="1:25">
      <c r="A44" s="18" t="s">
        <v>137</v>
      </c>
      <c r="B44" s="18" t="s">
        <v>138</v>
      </c>
      <c r="C44" s="19" t="s">
        <v>139</v>
      </c>
      <c r="D44" s="19">
        <v>2026</v>
      </c>
      <c r="E44" s="19" t="s">
        <v>91</v>
      </c>
      <c r="F44" s="24" t="s">
        <v>105</v>
      </c>
      <c r="G44" s="25">
        <v>108552</v>
      </c>
      <c r="H44" s="20">
        <v>288756</v>
      </c>
      <c r="I44" s="20">
        <v>214680</v>
      </c>
      <c r="J44" s="20">
        <v>0</v>
      </c>
      <c r="K44" s="20">
        <v>15000</v>
      </c>
      <c r="L44" s="20">
        <v>15000</v>
      </c>
      <c r="M44" s="20">
        <v>0</v>
      </c>
      <c r="N44" s="25">
        <v>59400</v>
      </c>
      <c r="O44" s="21" t="s">
        <v>51</v>
      </c>
      <c r="P44" s="22">
        <v>0</v>
      </c>
      <c r="Q44" s="22">
        <v>0</v>
      </c>
      <c r="R44" s="22">
        <v>0</v>
      </c>
      <c r="S44" s="22">
        <v>4</v>
      </c>
      <c r="T44" s="22">
        <v>7</v>
      </c>
      <c r="U44" s="22">
        <v>0</v>
      </c>
      <c r="V44" s="22">
        <v>0</v>
      </c>
      <c r="W44" s="22">
        <v>0</v>
      </c>
      <c r="X44" s="26">
        <f t="shared" si="0"/>
        <v>11</v>
      </c>
      <c r="Y44" s="23">
        <f t="shared" si="1"/>
        <v>701388</v>
      </c>
    </row>
    <row r="45" spans="1:25">
      <c r="A45" s="18" t="s">
        <v>140</v>
      </c>
      <c r="B45" s="18" t="s">
        <v>141</v>
      </c>
      <c r="C45" s="19" t="s">
        <v>142</v>
      </c>
      <c r="D45" s="19">
        <v>2026</v>
      </c>
      <c r="E45" s="19" t="s">
        <v>91</v>
      </c>
      <c r="F45" s="24" t="s">
        <v>43</v>
      </c>
      <c r="G45" s="25">
        <v>0</v>
      </c>
      <c r="H45" s="20">
        <v>339384</v>
      </c>
      <c r="I45" s="20">
        <v>139210</v>
      </c>
      <c r="J45" s="20">
        <v>0</v>
      </c>
      <c r="K45" s="20">
        <v>0</v>
      </c>
      <c r="L45" s="20">
        <v>0</v>
      </c>
      <c r="M45" s="20">
        <v>0</v>
      </c>
      <c r="N45" s="25">
        <v>40325</v>
      </c>
      <c r="O45" s="21" t="s">
        <v>51</v>
      </c>
      <c r="P45" s="22">
        <v>0</v>
      </c>
      <c r="Q45" s="22">
        <v>2</v>
      </c>
      <c r="R45" s="22">
        <v>19</v>
      </c>
      <c r="S45" s="22">
        <v>1</v>
      </c>
      <c r="T45" s="22">
        <v>0</v>
      </c>
      <c r="U45" s="22">
        <v>0</v>
      </c>
      <c r="V45" s="22">
        <v>0</v>
      </c>
      <c r="W45" s="22">
        <v>0</v>
      </c>
      <c r="X45" s="26">
        <f t="shared" si="0"/>
        <v>22</v>
      </c>
      <c r="Y45" s="23">
        <f t="shared" si="1"/>
        <v>518919</v>
      </c>
    </row>
    <row r="46" spans="1:25">
      <c r="A46" s="18"/>
      <c r="B46" s="18"/>
      <c r="C46" s="19"/>
      <c r="D46" s="19"/>
      <c r="E46" s="19"/>
      <c r="F46" s="24"/>
      <c r="G46" s="25"/>
      <c r="H46" s="20"/>
      <c r="I46" s="20"/>
      <c r="J46" s="20"/>
      <c r="K46" s="20"/>
      <c r="L46" s="20"/>
      <c r="M46" s="20"/>
      <c r="N46" s="25"/>
      <c r="O46" s="21"/>
      <c r="P46" s="22"/>
      <c r="Q46" s="22"/>
      <c r="R46" s="22"/>
      <c r="S46" s="22"/>
      <c r="T46" s="22"/>
      <c r="U46" s="22"/>
      <c r="V46" s="22"/>
      <c r="W46" s="22"/>
      <c r="X46" s="26">
        <f t="shared" si="0"/>
        <v>0</v>
      </c>
      <c r="Y46" s="23">
        <f t="shared" si="1"/>
        <v>0</v>
      </c>
    </row>
    <row r="47" spans="1:25">
      <c r="A47" s="18"/>
      <c r="B47" s="18"/>
      <c r="C47" s="19"/>
      <c r="D47" s="19"/>
      <c r="E47" s="19"/>
      <c r="F47" s="24"/>
      <c r="G47" s="25"/>
      <c r="H47" s="20"/>
      <c r="I47" s="20"/>
      <c r="J47" s="20"/>
      <c r="K47" s="20"/>
      <c r="L47" s="20"/>
      <c r="M47" s="20"/>
      <c r="N47" s="25"/>
      <c r="O47" s="21"/>
      <c r="P47" s="22"/>
      <c r="Q47" s="22"/>
      <c r="R47" s="22"/>
      <c r="S47" s="22"/>
      <c r="T47" s="22"/>
      <c r="U47" s="22"/>
      <c r="V47" s="22"/>
      <c r="W47" s="22"/>
      <c r="X47" s="26">
        <f t="shared" si="0"/>
        <v>0</v>
      </c>
      <c r="Y47" s="23">
        <f t="shared" si="1"/>
        <v>0</v>
      </c>
    </row>
    <row r="48" spans="1:25">
      <c r="A48" s="18"/>
      <c r="B48" s="18"/>
      <c r="C48" s="19"/>
      <c r="D48" s="19"/>
      <c r="E48" s="19"/>
      <c r="F48" s="24"/>
      <c r="G48" s="25"/>
      <c r="H48" s="20"/>
      <c r="I48" s="20"/>
      <c r="J48" s="20"/>
      <c r="K48" s="20"/>
      <c r="L48" s="20"/>
      <c r="M48" s="20"/>
      <c r="N48" s="25"/>
      <c r="O48" s="21"/>
      <c r="P48" s="22"/>
      <c r="Q48" s="22"/>
      <c r="R48" s="22"/>
      <c r="S48" s="22"/>
      <c r="T48" s="22"/>
      <c r="U48" s="22"/>
      <c r="V48" s="22"/>
      <c r="W48" s="22"/>
      <c r="X48" s="26">
        <f t="shared" si="0"/>
        <v>0</v>
      </c>
      <c r="Y48" s="23">
        <f t="shared" si="1"/>
        <v>0</v>
      </c>
    </row>
    <row r="49" spans="1:25">
      <c r="A49" s="18"/>
      <c r="B49" s="18"/>
      <c r="C49" s="19"/>
      <c r="D49" s="19"/>
      <c r="E49" s="19"/>
      <c r="F49" s="24"/>
      <c r="G49" s="25"/>
      <c r="H49" s="20"/>
      <c r="I49" s="20"/>
      <c r="J49" s="20"/>
      <c r="K49" s="20"/>
      <c r="L49" s="20"/>
      <c r="M49" s="20"/>
      <c r="N49" s="25"/>
      <c r="O49" s="21"/>
      <c r="P49" s="22"/>
      <c r="Q49" s="22"/>
      <c r="R49" s="22"/>
      <c r="S49" s="22"/>
      <c r="T49" s="22"/>
      <c r="U49" s="22"/>
      <c r="V49" s="22"/>
      <c r="W49" s="22"/>
      <c r="X49" s="26">
        <f t="shared" si="0"/>
        <v>0</v>
      </c>
      <c r="Y49" s="23">
        <f t="shared" si="1"/>
        <v>0</v>
      </c>
    </row>
    <row r="50" spans="1:25">
      <c r="A50" s="18"/>
      <c r="B50" s="18"/>
      <c r="C50" s="19"/>
      <c r="D50" s="19"/>
      <c r="E50" s="19"/>
      <c r="F50" s="24"/>
      <c r="G50" s="25"/>
      <c r="H50" s="20"/>
      <c r="I50" s="20"/>
      <c r="J50" s="20"/>
      <c r="K50" s="20"/>
      <c r="L50" s="20"/>
      <c r="M50" s="20"/>
      <c r="N50" s="25"/>
      <c r="O50" s="21"/>
      <c r="P50" s="22"/>
      <c r="Q50" s="22"/>
      <c r="R50" s="22"/>
      <c r="S50" s="22"/>
      <c r="T50" s="22"/>
      <c r="U50" s="22"/>
      <c r="V50" s="22"/>
      <c r="W50" s="22"/>
      <c r="X50" s="26">
        <f t="shared" si="0"/>
        <v>0</v>
      </c>
      <c r="Y50" s="23">
        <f t="shared" si="1"/>
        <v>0</v>
      </c>
    </row>
    <row r="51" spans="1:25">
      <c r="A51" s="18"/>
      <c r="B51" s="18"/>
      <c r="C51" s="19"/>
      <c r="D51" s="19"/>
      <c r="E51" s="19"/>
      <c r="F51" s="24"/>
      <c r="G51" s="25"/>
      <c r="H51" s="20"/>
      <c r="I51" s="20"/>
      <c r="J51" s="20"/>
      <c r="K51" s="20"/>
      <c r="L51" s="20"/>
      <c r="M51" s="20"/>
      <c r="N51" s="25"/>
      <c r="O51" s="21"/>
      <c r="P51" s="22"/>
      <c r="Q51" s="22"/>
      <c r="R51" s="22"/>
      <c r="S51" s="22"/>
      <c r="T51" s="22"/>
      <c r="U51" s="22"/>
      <c r="V51" s="22"/>
      <c r="W51" s="22"/>
      <c r="X51" s="26">
        <f t="shared" si="0"/>
        <v>0</v>
      </c>
      <c r="Y51" s="23">
        <f t="shared" si="1"/>
        <v>0</v>
      </c>
    </row>
    <row r="52" spans="1:25">
      <c r="A52" s="18"/>
      <c r="B52" s="18"/>
      <c r="C52" s="19"/>
      <c r="D52" s="19"/>
      <c r="E52" s="19"/>
      <c r="F52" s="24"/>
      <c r="G52" s="25"/>
      <c r="H52" s="20"/>
      <c r="I52" s="20"/>
      <c r="J52" s="20"/>
      <c r="K52" s="20"/>
      <c r="L52" s="20"/>
      <c r="M52" s="20"/>
      <c r="N52" s="25"/>
      <c r="O52" s="21"/>
      <c r="P52" s="22"/>
      <c r="Q52" s="22"/>
      <c r="R52" s="22"/>
      <c r="S52" s="22"/>
      <c r="T52" s="22"/>
      <c r="U52" s="22"/>
      <c r="V52" s="22"/>
      <c r="W52" s="22"/>
      <c r="X52" s="26">
        <f t="shared" si="0"/>
        <v>0</v>
      </c>
      <c r="Y52" s="23">
        <f t="shared" si="1"/>
        <v>0</v>
      </c>
    </row>
    <row r="53" spans="1:25">
      <c r="A53" s="18"/>
      <c r="B53" s="18"/>
      <c r="C53" s="19"/>
      <c r="D53" s="19"/>
      <c r="E53" s="19"/>
      <c r="F53" s="24"/>
      <c r="G53" s="25"/>
      <c r="H53" s="20"/>
      <c r="I53" s="20"/>
      <c r="J53" s="20"/>
      <c r="K53" s="20"/>
      <c r="L53" s="20"/>
      <c r="M53" s="20"/>
      <c r="N53" s="25"/>
      <c r="O53" s="21"/>
      <c r="P53" s="22"/>
      <c r="Q53" s="22"/>
      <c r="R53" s="22"/>
      <c r="S53" s="22"/>
      <c r="T53" s="22"/>
      <c r="U53" s="22"/>
      <c r="V53" s="22"/>
      <c r="W53" s="22"/>
      <c r="X53" s="26">
        <f t="shared" si="0"/>
        <v>0</v>
      </c>
      <c r="Y53" s="23">
        <f t="shared" si="1"/>
        <v>0</v>
      </c>
    </row>
    <row r="54" spans="1:25">
      <c r="A54" s="18"/>
      <c r="B54" s="18"/>
      <c r="C54" s="19"/>
      <c r="D54" s="19"/>
      <c r="E54" s="19"/>
      <c r="F54" s="24"/>
      <c r="G54" s="25"/>
      <c r="H54" s="20"/>
      <c r="I54" s="20"/>
      <c r="J54" s="20"/>
      <c r="K54" s="20"/>
      <c r="L54" s="20"/>
      <c r="M54" s="20"/>
      <c r="N54" s="25"/>
      <c r="O54" s="21"/>
      <c r="P54" s="22"/>
      <c r="Q54" s="22"/>
      <c r="R54" s="22"/>
      <c r="S54" s="22"/>
      <c r="T54" s="22"/>
      <c r="U54" s="22"/>
      <c r="V54" s="22"/>
      <c r="W54" s="22"/>
      <c r="X54" s="26">
        <f t="shared" si="0"/>
        <v>0</v>
      </c>
      <c r="Y54" s="23">
        <f t="shared" si="1"/>
        <v>0</v>
      </c>
    </row>
    <row r="55" spans="1:25">
      <c r="A55" s="18"/>
      <c r="B55" s="18"/>
      <c r="C55" s="19"/>
      <c r="D55" s="19"/>
      <c r="E55" s="19"/>
      <c r="F55" s="24"/>
      <c r="G55" s="25"/>
      <c r="H55" s="20"/>
      <c r="I55" s="20"/>
      <c r="J55" s="20"/>
      <c r="K55" s="20"/>
      <c r="L55" s="20"/>
      <c r="M55" s="20"/>
      <c r="N55" s="25"/>
      <c r="O55" s="21"/>
      <c r="P55" s="22"/>
      <c r="Q55" s="22"/>
      <c r="R55" s="22"/>
      <c r="S55" s="22"/>
      <c r="T55" s="22"/>
      <c r="U55" s="22"/>
      <c r="V55" s="22"/>
      <c r="W55" s="22"/>
      <c r="X55" s="26">
        <f t="shared" si="0"/>
        <v>0</v>
      </c>
      <c r="Y55" s="23">
        <f t="shared" si="1"/>
        <v>0</v>
      </c>
    </row>
  </sheetData>
  <autoFilter ref="A10:Y10" xr:uid="{AE4B0BDA-D264-4951-AA8C-6E87F5DB1ECF}"/>
  <conditionalFormatting sqref="Y11:Y55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55" xr:uid="{10EAAAF6-575F-461C-82CD-73ED59E9A68D}">
      <formula1>"FMR, Actual Rent"</formula1>
    </dataValidation>
    <dataValidation type="list" allowBlank="1" showInputMessage="1" showErrorMessage="1" sqref="F11:F55" xr:uid="{A11317AB-750D-4BED-A1EB-435F822159F5}">
      <formula1>"DV, YHDP"</formula1>
    </dataValidation>
    <dataValidation allowBlank="1" showErrorMessage="1" sqref="A10:Y10" xr:uid="{D22EA444-474C-4C54-A704-5532308FD921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9/18/2025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c7eea-c806-4698-bccc-06b85d650dfc">
      <Terms xmlns="http://schemas.microsoft.com/office/infopath/2007/PartnerControls"/>
    </lcf76f155ced4ddcb4097134ff3c332f>
    <TaxCatchAll xmlns="8c073951-5dc8-4278-a996-8efcb0f14d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E8DDF247B974489551B3E37B679DA" ma:contentTypeVersion="14" ma:contentTypeDescription="Create a new document." ma:contentTypeScope="" ma:versionID="d47c5ff023b5d2f1ff2d5fca9a46534f">
  <xsd:schema xmlns:xsd="http://www.w3.org/2001/XMLSchema" xmlns:xs="http://www.w3.org/2001/XMLSchema" xmlns:p="http://schemas.microsoft.com/office/2006/metadata/properties" xmlns:ns2="8c073951-5dc8-4278-a996-8efcb0f14daf" xmlns:ns3="89bc7eea-c806-4698-bccc-06b85d650dfc" targetNamespace="http://schemas.microsoft.com/office/2006/metadata/properties" ma:root="true" ma:fieldsID="6d3a695e723735ded7b9b29e70a3a5e1" ns2:_="" ns3:_="">
    <xsd:import namespace="8c073951-5dc8-4278-a996-8efcb0f14daf"/>
    <xsd:import namespace="89bc7eea-c806-4698-bccc-06b85d650dfc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73951-5dc8-4278-a996-8efcb0f14daf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9" nillable="true" ma:displayName="Taxonomy Catch All Column" ma:hidden="true" ma:list="{d38c9fe6-7963-43e4-a737-62c4af7cdd44}" ma:internalName="TaxCatchAll" ma:showField="CatchAllData" ma:web="8c073951-5dc8-4278-a996-8efcb0f14d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c7eea-c806-4698-bccc-06b85d650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91e758a-c0c6-4a36-a684-8809a548c9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D6A65-012D-4CA3-A60B-BB8143D5E378}"/>
</file>

<file path=customXml/itemProps2.xml><?xml version="1.0" encoding="utf-8"?>
<ds:datastoreItem xmlns:ds="http://schemas.openxmlformats.org/officeDocument/2006/customXml" ds:itemID="{704B7CEC-3CED-467B-9F73-0E068EE55D9A}"/>
</file>

<file path=customXml/itemProps3.xml><?xml version="1.0" encoding="utf-8"?>
<ds:datastoreItem xmlns:ds="http://schemas.openxmlformats.org/officeDocument/2006/customXml" ds:itemID="{8A616642-055A-49A5-B0B6-12A027163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Moore</dc:creator>
  <cp:keywords/>
  <dc:description/>
  <cp:lastModifiedBy>Billy Streu</cp:lastModifiedBy>
  <cp:revision/>
  <dcterms:created xsi:type="dcterms:W3CDTF">2025-05-23T14:21:12Z</dcterms:created>
  <dcterms:modified xsi:type="dcterms:W3CDTF">2025-11-20T00:41:45Z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0x0101007EFE8DDF247B974489551B3E37B679DA</vt:lpwstr>
  </property>
  <property fmtid="{D5CDD505-2E9C-101B-9397-08002B2CF9AE}" pid="3" name="MediaServiceImageTags">
    <vt:lpwstr/>
  </property>
</Properties>
</file>